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629"/>
  <workbookPr autoCompressPictures="0"/>
  <workbookProtection lockStructure="1"/>
  <bookViews>
    <workbookView xWindow="0" yWindow="0" windowWidth="25260" windowHeight="16060"/>
  </bookViews>
  <sheets>
    <sheet name="2019_2020" sheetId="2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2" l="1"/>
  <c r="C50" i="2"/>
  <c r="G34" i="2"/>
  <c r="G35" i="2"/>
  <c r="G33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C44" i="2"/>
  <c r="C47" i="2"/>
</calcChain>
</file>

<file path=xl/sharedStrings.xml><?xml version="1.0" encoding="utf-8"?>
<sst xmlns="http://schemas.openxmlformats.org/spreadsheetml/2006/main" count="46" uniqueCount="40">
  <si>
    <t>Grass Cutting Tom Howard</t>
  </si>
  <si>
    <t>BHIB</t>
  </si>
  <si>
    <t>Balance</t>
  </si>
  <si>
    <t>£</t>
  </si>
  <si>
    <t>Expenditure</t>
  </si>
  <si>
    <t>Date</t>
  </si>
  <si>
    <t>EFDC Precept</t>
  </si>
  <si>
    <t>Balance carried forward</t>
  </si>
  <si>
    <t>Hall Hire (outstanding from 2020/2021)</t>
  </si>
  <si>
    <t>EFDC Electoral Services - 6 May 2021 election charges</t>
  </si>
  <si>
    <t>ECPRE</t>
  </si>
  <si>
    <t>Parish BBQ - H. Brewitt</t>
  </si>
  <si>
    <t>Parish BBQ - J. Kelley</t>
  </si>
  <si>
    <t>Parish BBQ - D. Cole</t>
  </si>
  <si>
    <t>Coles Copying Services Ltd - Newsletter - H. Brewitt</t>
  </si>
  <si>
    <t>Hall Hire - Theydon Garnon PCC</t>
  </si>
  <si>
    <t>Cashbook April 2021/ March 2022</t>
  </si>
  <si>
    <r>
      <t xml:space="preserve">Income </t>
    </r>
    <r>
      <rPr>
        <b/>
        <u/>
        <sz val="11"/>
        <color theme="1"/>
        <rFont val="Calibri"/>
        <family val="2"/>
        <scheme val="minor"/>
      </rPr>
      <t>£</t>
    </r>
  </si>
  <si>
    <t>Parish BBQ Raffle (Cash)</t>
  </si>
  <si>
    <t>Parish BBQ - Supplies/staff costs - D. Cole/ R. Paris (Cash)</t>
  </si>
  <si>
    <t>Precept  for 2021/2022</t>
  </si>
  <si>
    <t>Cash raised from BBQ Raffle</t>
  </si>
  <si>
    <t xml:space="preserve">Overspend </t>
  </si>
  <si>
    <t>Summary</t>
  </si>
  <si>
    <t>SLCC GDPR training course - J Kelley</t>
  </si>
  <si>
    <t>EALC annual membership</t>
  </si>
  <si>
    <t>AdvancedScape Litter Bin - J Kelley</t>
  </si>
  <si>
    <t>EALC - Chairman's training course - P Connell</t>
  </si>
  <si>
    <t>EALC - New Clerks training course - J Kelley</t>
  </si>
  <si>
    <t>EALC - Highways briefing course - K Farrow</t>
  </si>
  <si>
    <t>Essex &amp; Herts Air Ambulance Trust - Donation</t>
  </si>
  <si>
    <t>EALC - Budget &amp; Precept course - P Bamford</t>
  </si>
  <si>
    <t xml:space="preserve">Churchyard Maintenance - PCC ST &amp; TM </t>
  </si>
  <si>
    <t>Clerk's Stipend - J Kelley</t>
  </si>
  <si>
    <t>PKF Littlejohn Acct. - Audit charges</t>
  </si>
  <si>
    <t xml:space="preserve">EALC Clerks Bursary </t>
  </si>
  <si>
    <t xml:space="preserve">EALC Clerk's Bursary </t>
  </si>
  <si>
    <t>Total Income for 2021/2022</t>
  </si>
  <si>
    <t xml:space="preserve">Total spend for 2021/2022 </t>
  </si>
  <si>
    <t>Balance of bank account at end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</si>
</sst>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;[Red]\-&quot;£&quot;#,##0.00"/>
    <numFmt numFmtId="165" formatCode="&quot;£&quot;#,##0.00"/>
    <numFmt numFmtId="166" formatCode="&quot;£&quot;#,##0.00;[Red]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/>
    <xf numFmtId="40" fontId="0" fillId="0" borderId="0" xfId="0" applyNumberFormat="1"/>
    <xf numFmtId="40" fontId="3" fillId="0" borderId="0" xfId="0" applyNumberFormat="1" applyFont="1" applyAlignment="1">
      <alignment vertical="center"/>
    </xf>
    <xf numFmtId="40" fontId="0" fillId="0" borderId="0" xfId="0" applyNumberFormat="1" applyAlignment="1">
      <alignment vertical="center"/>
    </xf>
    <xf numFmtId="40" fontId="2" fillId="0" borderId="0" xfId="0" applyNumberFormat="1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4" fontId="0" fillId="0" borderId="0" xfId="0" applyNumberFormat="1" applyAlignment="1">
      <alignment horizontal="left"/>
    </xf>
    <xf numFmtId="40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/>
    <xf numFmtId="166" fontId="0" fillId="0" borderId="0" xfId="0" applyNumberFormat="1"/>
    <xf numFmtId="165" fontId="0" fillId="0" borderId="0" xfId="0" applyNumberFormat="1"/>
    <xf numFmtId="2" fontId="0" fillId="0" borderId="0" xfId="0" applyNumberFormat="1"/>
    <xf numFmtId="0" fontId="8" fillId="0" borderId="0" xfId="0" applyFont="1" applyAlignment="1">
      <alignment vertical="center"/>
    </xf>
    <xf numFmtId="40" fontId="8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2" fillId="0" borderId="0" xfId="0" applyNumberFormat="1" applyFont="1"/>
    <xf numFmtId="14" fontId="8" fillId="0" borderId="0" xfId="0" applyNumberFormat="1" applyFont="1" applyAlignment="1">
      <alignment horizontal="left"/>
    </xf>
    <xf numFmtId="0" fontId="8" fillId="0" borderId="0" xfId="0" applyFont="1"/>
    <xf numFmtId="164" fontId="8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9" zoomScale="125" zoomScaleNormal="125" zoomScalePageLayoutView="125" workbookViewId="0">
      <selection activeCell="B50" sqref="B50"/>
    </sheetView>
  </sheetViews>
  <sheetFormatPr baseColWidth="10" defaultColWidth="8.83203125" defaultRowHeight="14" x14ac:dyDescent="0"/>
  <cols>
    <col min="1" max="1" width="8.83203125" customWidth="1"/>
    <col min="2" max="2" width="43.6640625" customWidth="1"/>
    <col min="3" max="3" width="9.1640625" style="7" bestFit="1" customWidth="1"/>
    <col min="4" max="4" width="0.83203125" customWidth="1"/>
    <col min="5" max="5" width="8.83203125" hidden="1" customWidth="1"/>
    <col min="6" max="6" width="8.83203125" style="6"/>
  </cols>
  <sheetData>
    <row r="1" spans="1:8">
      <c r="B1" s="15" t="s">
        <v>16</v>
      </c>
    </row>
    <row r="3" spans="1:8" s="11" customFormat="1">
      <c r="A3" s="11" t="s">
        <v>5</v>
      </c>
      <c r="B3" s="11" t="s">
        <v>4</v>
      </c>
      <c r="C3" s="10" t="s">
        <v>3</v>
      </c>
      <c r="F3" s="12" t="s">
        <v>17</v>
      </c>
      <c r="G3" s="11" t="s">
        <v>2</v>
      </c>
    </row>
    <row r="4" spans="1:8">
      <c r="A4" s="13">
        <v>44286</v>
      </c>
      <c r="B4" t="s">
        <v>7</v>
      </c>
      <c r="C4" s="14">
        <v>4633.8999999999996</v>
      </c>
    </row>
    <row r="5" spans="1:8">
      <c r="A5" s="13">
        <v>44316</v>
      </c>
      <c r="B5" t="s">
        <v>6</v>
      </c>
      <c r="C5" s="14"/>
      <c r="F5" s="23">
        <v>1975</v>
      </c>
      <c r="G5" s="6">
        <f>C4+F5</f>
        <v>6608.9</v>
      </c>
    </row>
    <row r="6" spans="1:8">
      <c r="A6" s="13">
        <v>44362</v>
      </c>
      <c r="B6" t="s">
        <v>1</v>
      </c>
      <c r="C6" s="9">
        <v>243.1</v>
      </c>
      <c r="F6" s="23"/>
      <c r="G6" s="6">
        <f>G5-C6</f>
        <v>6365.7999999999993</v>
      </c>
    </row>
    <row r="7" spans="1:8">
      <c r="A7" s="13">
        <v>44365</v>
      </c>
      <c r="B7" s="1" t="s">
        <v>9</v>
      </c>
      <c r="C7" s="9">
        <v>154.94999999999999</v>
      </c>
      <c r="F7" s="23"/>
      <c r="G7" s="6">
        <f t="shared" ref="G7:G14" si="0">G6-C7</f>
        <v>6210.8499999999995</v>
      </c>
    </row>
    <row r="8" spans="1:8">
      <c r="A8" s="13">
        <v>44368</v>
      </c>
      <c r="B8" s="1" t="s">
        <v>8</v>
      </c>
      <c r="C8" s="9">
        <v>18</v>
      </c>
      <c r="F8" s="23"/>
      <c r="G8" s="6">
        <f t="shared" si="0"/>
        <v>6192.8499999999995</v>
      </c>
    </row>
    <row r="9" spans="1:8">
      <c r="A9" s="13">
        <v>44368</v>
      </c>
      <c r="B9" t="s">
        <v>25</v>
      </c>
      <c r="C9" s="9">
        <v>71.760000000000005</v>
      </c>
      <c r="F9" s="23"/>
      <c r="G9" s="6">
        <f t="shared" si="0"/>
        <v>6121.0899999999992</v>
      </c>
    </row>
    <row r="10" spans="1:8">
      <c r="A10" s="13">
        <v>44383</v>
      </c>
      <c r="B10" s="1" t="s">
        <v>14</v>
      </c>
      <c r="C10" s="9">
        <v>25</v>
      </c>
      <c r="F10" s="23"/>
      <c r="G10" s="6">
        <f t="shared" si="0"/>
        <v>6096.0899999999992</v>
      </c>
    </row>
    <row r="11" spans="1:8">
      <c r="A11" s="13">
        <v>44398</v>
      </c>
      <c r="B11" s="1" t="s">
        <v>10</v>
      </c>
      <c r="C11" s="9">
        <v>36</v>
      </c>
      <c r="F11" s="23"/>
      <c r="G11" s="6">
        <f t="shared" si="0"/>
        <v>6060.0899999999992</v>
      </c>
    </row>
    <row r="12" spans="1:8">
      <c r="A12" s="13">
        <v>44430</v>
      </c>
      <c r="B12" s="1" t="s">
        <v>18</v>
      </c>
      <c r="C12" s="9"/>
      <c r="F12" s="23">
        <v>270</v>
      </c>
      <c r="G12" s="6">
        <f>G11+F12</f>
        <v>6330.0899999999992</v>
      </c>
    </row>
    <row r="13" spans="1:8">
      <c r="A13" s="13">
        <v>44431</v>
      </c>
      <c r="B13" s="1" t="s">
        <v>19</v>
      </c>
      <c r="C13" s="9">
        <v>270</v>
      </c>
      <c r="G13" s="6">
        <f t="shared" si="0"/>
        <v>6060.0899999999992</v>
      </c>
    </row>
    <row r="14" spans="1:8">
      <c r="A14" s="28">
        <v>44446</v>
      </c>
      <c r="B14" s="24" t="s">
        <v>0</v>
      </c>
      <c r="C14" s="25">
        <v>50</v>
      </c>
      <c r="D14" s="29"/>
      <c r="E14" s="29"/>
      <c r="F14" s="30"/>
      <c r="G14" s="30">
        <f t="shared" si="0"/>
        <v>6010.0899999999992</v>
      </c>
    </row>
    <row r="15" spans="1:8">
      <c r="A15" s="28">
        <v>44461</v>
      </c>
      <c r="B15" s="24" t="s">
        <v>12</v>
      </c>
      <c r="C15" s="25">
        <v>25.91</v>
      </c>
      <c r="D15" s="29"/>
      <c r="E15" s="29"/>
      <c r="F15" s="30"/>
      <c r="G15" s="30">
        <f t="shared" ref="G15" si="1">G14-C15</f>
        <v>5984.1799999999994</v>
      </c>
      <c r="H15" s="19"/>
    </row>
    <row r="16" spans="1:8">
      <c r="A16" s="28">
        <v>44462</v>
      </c>
      <c r="B16" s="24" t="s">
        <v>11</v>
      </c>
      <c r="C16" s="25">
        <v>41.23</v>
      </c>
      <c r="D16" s="29"/>
      <c r="E16" s="29"/>
      <c r="F16" s="30"/>
      <c r="G16" s="30">
        <f>G15-C16</f>
        <v>5942.95</v>
      </c>
      <c r="H16" s="19"/>
    </row>
    <row r="17" spans="1:7">
      <c r="A17" s="28">
        <v>44462</v>
      </c>
      <c r="B17" s="24" t="s">
        <v>13</v>
      </c>
      <c r="C17" s="25">
        <v>30.14</v>
      </c>
      <c r="D17" s="29"/>
      <c r="E17" s="29"/>
      <c r="F17" s="30"/>
      <c r="G17" s="30">
        <f>G16-C17</f>
        <v>5912.8099999999995</v>
      </c>
    </row>
    <row r="18" spans="1:7">
      <c r="A18" s="28">
        <v>44484</v>
      </c>
      <c r="B18" s="24" t="s">
        <v>24</v>
      </c>
      <c r="C18" s="25">
        <v>36</v>
      </c>
      <c r="D18" s="19"/>
      <c r="E18" s="19"/>
      <c r="F18" s="20"/>
      <c r="G18" s="30">
        <f>G17-C18</f>
        <v>5876.8099999999995</v>
      </c>
    </row>
    <row r="19" spans="1:7">
      <c r="A19" s="28">
        <v>44487</v>
      </c>
      <c r="B19" s="24" t="s">
        <v>15</v>
      </c>
      <c r="C19" s="25">
        <v>24</v>
      </c>
      <c r="D19" s="19"/>
      <c r="E19" s="19"/>
      <c r="F19" s="20"/>
      <c r="G19" s="30">
        <f t="shared" ref="G19:G31" si="2">G18-C19</f>
        <v>5852.8099999999995</v>
      </c>
    </row>
    <row r="20" spans="1:7">
      <c r="A20" s="28">
        <v>44496</v>
      </c>
      <c r="B20" s="24" t="s">
        <v>27</v>
      </c>
      <c r="C20" s="25">
        <v>324</v>
      </c>
      <c r="D20" s="19"/>
      <c r="E20" s="19"/>
      <c r="F20" s="20"/>
      <c r="G20" s="30">
        <f t="shared" si="2"/>
        <v>5528.8099999999995</v>
      </c>
    </row>
    <row r="21" spans="1:7">
      <c r="A21" s="28">
        <v>44510</v>
      </c>
      <c r="B21" s="24" t="s">
        <v>15</v>
      </c>
      <c r="C21" s="25">
        <v>24</v>
      </c>
      <c r="D21" s="19"/>
      <c r="E21" s="19"/>
      <c r="F21" s="20"/>
      <c r="G21" s="30">
        <f t="shared" si="2"/>
        <v>5504.8099999999995</v>
      </c>
    </row>
    <row r="22" spans="1:7">
      <c r="A22" s="28">
        <v>44516</v>
      </c>
      <c r="B22" s="24" t="s">
        <v>30</v>
      </c>
      <c r="C22" s="25">
        <v>100</v>
      </c>
      <c r="D22" s="19"/>
      <c r="E22" s="19"/>
      <c r="F22" s="20"/>
      <c r="G22" s="30">
        <f t="shared" si="2"/>
        <v>5404.8099999999995</v>
      </c>
    </row>
    <row r="23" spans="1:7">
      <c r="A23" s="28">
        <v>44552</v>
      </c>
      <c r="B23" s="24" t="s">
        <v>26</v>
      </c>
      <c r="C23" s="25">
        <v>155</v>
      </c>
      <c r="D23" s="19"/>
      <c r="E23" s="19"/>
      <c r="F23" s="20"/>
      <c r="G23" s="30">
        <f t="shared" si="2"/>
        <v>5249.8099999999995</v>
      </c>
    </row>
    <row r="24" spans="1:7">
      <c r="A24" s="28">
        <v>44566</v>
      </c>
      <c r="B24" s="24" t="s">
        <v>32</v>
      </c>
      <c r="C24" s="25">
        <v>500</v>
      </c>
      <c r="D24" s="19"/>
      <c r="E24" s="19"/>
      <c r="F24" s="20"/>
      <c r="G24" s="30">
        <f t="shared" si="2"/>
        <v>4749.8099999999995</v>
      </c>
    </row>
    <row r="25" spans="1:7">
      <c r="A25" s="28">
        <v>44579</v>
      </c>
      <c r="B25" s="24" t="s">
        <v>15</v>
      </c>
      <c r="C25" s="25">
        <v>12</v>
      </c>
      <c r="D25" s="19"/>
      <c r="E25" s="19"/>
      <c r="F25" s="20"/>
      <c r="G25" s="30">
        <f t="shared" si="2"/>
        <v>4737.8099999999995</v>
      </c>
    </row>
    <row r="26" spans="1:7">
      <c r="A26" s="28">
        <v>44582</v>
      </c>
      <c r="B26" s="24" t="s">
        <v>28</v>
      </c>
      <c r="C26" s="25">
        <v>84</v>
      </c>
      <c r="D26" s="19"/>
      <c r="E26" s="19"/>
      <c r="F26" s="20"/>
      <c r="G26" s="30">
        <f t="shared" si="2"/>
        <v>4653.8099999999995</v>
      </c>
    </row>
    <row r="27" spans="1:7">
      <c r="A27" s="28">
        <v>44582</v>
      </c>
      <c r="B27" s="24" t="s">
        <v>29</v>
      </c>
      <c r="C27" s="25">
        <v>24</v>
      </c>
      <c r="D27" s="19"/>
      <c r="E27" s="19"/>
      <c r="F27" s="20"/>
      <c r="G27" s="30">
        <f t="shared" si="2"/>
        <v>4629.8099999999995</v>
      </c>
    </row>
    <row r="28" spans="1:7">
      <c r="A28" s="28">
        <v>44579</v>
      </c>
      <c r="B28" s="24" t="s">
        <v>15</v>
      </c>
      <c r="C28" s="25">
        <v>24</v>
      </c>
      <c r="D28" s="19"/>
      <c r="E28" s="19"/>
      <c r="F28" s="20"/>
      <c r="G28" s="30">
        <f t="shared" si="2"/>
        <v>4605.8099999999995</v>
      </c>
    </row>
    <row r="29" spans="1:7">
      <c r="A29" s="28">
        <v>44582</v>
      </c>
      <c r="B29" s="24" t="s">
        <v>31</v>
      </c>
      <c r="C29" s="25">
        <v>84</v>
      </c>
      <c r="D29" s="19"/>
      <c r="E29" s="19"/>
      <c r="F29" s="20"/>
      <c r="G29" s="30">
        <f t="shared" si="2"/>
        <v>4521.8099999999995</v>
      </c>
    </row>
    <row r="30" spans="1:7">
      <c r="A30" s="28">
        <v>44578</v>
      </c>
      <c r="B30" s="24" t="s">
        <v>14</v>
      </c>
      <c r="C30" s="25">
        <v>60</v>
      </c>
      <c r="D30" s="19"/>
      <c r="E30" s="19"/>
      <c r="F30" s="20"/>
      <c r="G30" s="30">
        <f t="shared" si="2"/>
        <v>4461.8099999999995</v>
      </c>
    </row>
    <row r="31" spans="1:7">
      <c r="A31" s="28">
        <v>44600</v>
      </c>
      <c r="B31" s="24" t="s">
        <v>15</v>
      </c>
      <c r="C31" s="25">
        <v>24</v>
      </c>
      <c r="D31" s="29"/>
      <c r="E31" s="29"/>
      <c r="F31" s="30"/>
      <c r="G31" s="30">
        <f t="shared" si="2"/>
        <v>4437.8099999999995</v>
      </c>
    </row>
    <row r="32" spans="1:7">
      <c r="A32" s="28">
        <v>44242</v>
      </c>
      <c r="B32" s="24" t="s">
        <v>36</v>
      </c>
      <c r="C32" s="25"/>
      <c r="D32" s="29"/>
      <c r="E32" s="29"/>
      <c r="F32" s="30">
        <v>52.5</v>
      </c>
      <c r="G32" s="30">
        <f>G31+F32</f>
        <v>4490.3099999999995</v>
      </c>
    </row>
    <row r="33" spans="1:7">
      <c r="A33" s="28">
        <v>44613</v>
      </c>
      <c r="B33" s="24" t="s">
        <v>34</v>
      </c>
      <c r="C33" s="25">
        <v>240</v>
      </c>
      <c r="D33" s="19"/>
      <c r="E33" s="19"/>
      <c r="F33" s="20"/>
      <c r="G33" s="30">
        <f>G32-C33</f>
        <v>4250.3099999999995</v>
      </c>
    </row>
    <row r="34" spans="1:7">
      <c r="A34" s="28">
        <v>44613</v>
      </c>
      <c r="B34" s="24" t="s">
        <v>33</v>
      </c>
      <c r="C34" s="25">
        <v>1000</v>
      </c>
      <c r="D34" s="19"/>
      <c r="E34" s="19"/>
      <c r="F34" s="20"/>
      <c r="G34" s="30">
        <f t="shared" ref="G34:G35" si="3">G33-C34</f>
        <v>3250.3099999999995</v>
      </c>
    </row>
    <row r="35" spans="1:7">
      <c r="A35" s="28">
        <v>44623</v>
      </c>
      <c r="B35" s="24" t="s">
        <v>15</v>
      </c>
      <c r="C35" s="25">
        <v>24</v>
      </c>
      <c r="D35" s="19"/>
      <c r="E35" s="19"/>
      <c r="F35" s="20"/>
      <c r="G35" s="30">
        <f t="shared" si="3"/>
        <v>3226.3099999999995</v>
      </c>
    </row>
    <row r="36" spans="1:7">
      <c r="A36" s="17"/>
      <c r="B36" s="18"/>
      <c r="D36" s="19"/>
      <c r="E36" s="19"/>
      <c r="F36" s="20"/>
      <c r="G36" s="20"/>
    </row>
    <row r="37" spans="1:7">
      <c r="A37" s="13"/>
      <c r="B37" s="16"/>
      <c r="C37" s="9"/>
      <c r="G37" s="6"/>
    </row>
    <row r="38" spans="1:7">
      <c r="A38" s="13"/>
      <c r="B38" s="24"/>
      <c r="C38" s="25"/>
      <c r="G38" s="6"/>
    </row>
    <row r="39" spans="1:7">
      <c r="C39" s="9"/>
    </row>
    <row r="40" spans="1:7">
      <c r="B40" s="15" t="s">
        <v>23</v>
      </c>
      <c r="C40" s="9"/>
    </row>
    <row r="41" spans="1:7">
      <c r="A41" s="1"/>
      <c r="B41" s="2" t="s">
        <v>20</v>
      </c>
      <c r="C41" s="22">
        <v>-1975</v>
      </c>
    </row>
    <row r="42" spans="1:7">
      <c r="A42" s="1"/>
      <c r="B42" s="2" t="s">
        <v>21</v>
      </c>
      <c r="C42" s="22">
        <v>-270</v>
      </c>
    </row>
    <row r="43" spans="1:7">
      <c r="A43" s="1"/>
      <c r="B43" s="2" t="s">
        <v>35</v>
      </c>
      <c r="C43" s="22">
        <v>-52.5</v>
      </c>
    </row>
    <row r="44" spans="1:7">
      <c r="A44" s="1"/>
      <c r="B44" s="2" t="s">
        <v>37</v>
      </c>
      <c r="C44" s="22">
        <f>SUM(C41:D43)</f>
        <v>-2297.5</v>
      </c>
    </row>
    <row r="45" spans="1:7">
      <c r="A45" s="1"/>
      <c r="B45" s="2"/>
      <c r="C45" s="22"/>
    </row>
    <row r="46" spans="1:7">
      <c r="A46" s="1"/>
      <c r="B46" s="2" t="s">
        <v>38</v>
      </c>
      <c r="C46" s="21">
        <f>SUM(C6:C35)</f>
        <v>3705.09</v>
      </c>
    </row>
    <row r="47" spans="1:7">
      <c r="A47" s="1"/>
      <c r="B47" s="2" t="s">
        <v>22</v>
      </c>
      <c r="C47" s="22">
        <f>C44+C46</f>
        <v>1407.5900000000001</v>
      </c>
    </row>
    <row r="48" spans="1:7">
      <c r="A48" s="1"/>
      <c r="B48" s="2"/>
      <c r="C48" s="22"/>
    </row>
    <row r="49" spans="1:3">
      <c r="A49" s="1"/>
      <c r="B49" s="2"/>
      <c r="C49"/>
    </row>
    <row r="50" spans="1:3">
      <c r="A50" s="1"/>
      <c r="B50" s="26" t="s">
        <v>39</v>
      </c>
      <c r="C50" s="27">
        <f>G35</f>
        <v>3226.3099999999995</v>
      </c>
    </row>
    <row r="51" spans="1:3">
      <c r="A51" s="1"/>
      <c r="B51" s="3"/>
      <c r="C51"/>
    </row>
    <row r="52" spans="1:3">
      <c r="A52" s="1"/>
      <c r="B52" s="3"/>
      <c r="C52"/>
    </row>
    <row r="53" spans="1:3">
      <c r="A53" s="1"/>
      <c r="B53" s="3"/>
      <c r="C53"/>
    </row>
    <row r="54" spans="1:3">
      <c r="A54" s="1"/>
      <c r="B54" s="3"/>
      <c r="C54"/>
    </row>
    <row r="55" spans="1:3">
      <c r="A55" s="1"/>
      <c r="B55" s="3"/>
      <c r="C55"/>
    </row>
    <row r="56" spans="1:3">
      <c r="A56" s="1"/>
      <c r="B56" s="3"/>
      <c r="C56"/>
    </row>
    <row r="57" spans="1:3">
      <c r="A57" s="1"/>
      <c r="B57" s="3"/>
      <c r="C57"/>
    </row>
    <row r="58" spans="1:3">
      <c r="A58" s="1"/>
      <c r="B58" s="3"/>
      <c r="C58"/>
    </row>
    <row r="59" spans="1:3">
      <c r="A59" s="4"/>
      <c r="B59" s="5"/>
      <c r="C59"/>
    </row>
    <row r="60" spans="1:3">
      <c r="C60"/>
    </row>
    <row r="61" spans="1:3">
      <c r="B61" s="4"/>
      <c r="C61" s="8"/>
    </row>
  </sheetData>
  <phoneticPr fontId="4" type="noConversion"/>
  <pageMargins left="0.70000000000000007" right="0.70000000000000007" top="0.75000000000000011" bottom="0.75000000000000011" header="0.30000000000000004" footer="0.30000000000000004"/>
  <pageSetup paperSize="9" orientation="portrait"/>
  <colBreaks count="2" manualBreakCount="2">
    <brk id="10" max="1048575" man="1"/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brewitt</dc:creator>
  <cp:lastModifiedBy>Kelley</cp:lastModifiedBy>
  <cp:lastPrinted>2022-04-20T15:16:04Z</cp:lastPrinted>
  <dcterms:created xsi:type="dcterms:W3CDTF">2020-09-24T17:48:18Z</dcterms:created>
  <dcterms:modified xsi:type="dcterms:W3CDTF">2022-04-20T15:16:53Z</dcterms:modified>
</cp:coreProperties>
</file>