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Pleshey Parish Council\2024 to 2025\Accounts\"/>
    </mc:Choice>
  </mc:AlternateContent>
  <xr:revisionPtr revIDLastSave="0" documentId="8_{475DD67E-980E-424C-B536-3DD8729687C4}" xr6:coauthVersionLast="47" xr6:coauthVersionMax="47" xr10:uidLastSave="{00000000-0000-0000-0000-000000000000}"/>
  <bookViews>
    <workbookView xWindow="-120" yWindow="-120" windowWidth="20730" windowHeight="11160" xr2:uid="{AD243BCA-86F8-4231-A52B-59EC4F134A6B}"/>
  </bookViews>
  <sheets>
    <sheet name="All Assets info" sheetId="1" r:id="rId1"/>
    <sheet name="Sheet1" sheetId="3" r:id="rId2"/>
  </sheets>
  <definedNames>
    <definedName name="_xlnm._FilterDatabase" localSheetId="0" hidden="1">'All Assets info'!$A$3:$K$31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J7" i="1"/>
  <c r="D4" i="3"/>
  <c r="D25" i="3" s="1"/>
  <c r="I9" i="1"/>
  <c r="I10" i="1"/>
  <c r="I6" i="1"/>
  <c r="I7" i="1"/>
  <c r="I11" i="1"/>
  <c r="I13" i="1"/>
  <c r="I14" i="1"/>
  <c r="I15" i="1"/>
  <c r="I16" i="1"/>
  <c r="I17" i="1"/>
  <c r="I18" i="1"/>
  <c r="I19" i="1"/>
  <c r="I20" i="1"/>
  <c r="I21" i="1"/>
  <c r="I22" i="1"/>
</calcChain>
</file>

<file path=xl/sharedStrings.xml><?xml version="1.0" encoding="utf-8"?>
<sst xmlns="http://schemas.openxmlformats.org/spreadsheetml/2006/main" count="214" uniqueCount="135">
  <si>
    <t>Asset name</t>
  </si>
  <si>
    <t>Category</t>
  </si>
  <si>
    <t>Type</t>
  </si>
  <si>
    <t>Sub-Type</t>
  </si>
  <si>
    <t>Manufacturer</t>
  </si>
  <si>
    <t>ID</t>
  </si>
  <si>
    <t>Perimeter</t>
  </si>
  <si>
    <t>Fence/Gate</t>
  </si>
  <si>
    <t>Bench</t>
  </si>
  <si>
    <t>Picnic Table</t>
  </si>
  <si>
    <t xml:space="preserve">Equipment: Swings </t>
  </si>
  <si>
    <t>Equipment: See Saw</t>
  </si>
  <si>
    <t>Equipment: Spinner Pole</t>
  </si>
  <si>
    <t>Equipment: Rocking Horse</t>
  </si>
  <si>
    <t>Equipment: Spring Rocker</t>
  </si>
  <si>
    <t>Equipment: Slide</t>
  </si>
  <si>
    <t>Equipment: Spinner Bowl</t>
  </si>
  <si>
    <t>Equipment: Roundabout</t>
  </si>
  <si>
    <t>Site</t>
  </si>
  <si>
    <t>Golden Jubilee Playground</t>
  </si>
  <si>
    <t>Facilities</t>
  </si>
  <si>
    <t>Seating</t>
  </si>
  <si>
    <t>Equipment (outdoor play)</t>
  </si>
  <si>
    <t>Multiplay</t>
  </si>
  <si>
    <t>Fencing</t>
  </si>
  <si>
    <t>Metal Railings</t>
  </si>
  <si>
    <t>Swing</t>
  </si>
  <si>
    <t>Slide</t>
  </si>
  <si>
    <t>See Saw</t>
  </si>
  <si>
    <t>Spring Rocker</t>
  </si>
  <si>
    <t>Carousel</t>
  </si>
  <si>
    <t>Rocker</t>
  </si>
  <si>
    <t>Merry-Go-Round</t>
  </si>
  <si>
    <t>Three seat spring see-saw</t>
  </si>
  <si>
    <t>Pirouette / Rotator</t>
  </si>
  <si>
    <t>Free Standing Traditional Type</t>
  </si>
  <si>
    <t>Bowl (Single user)</t>
  </si>
  <si>
    <t>Chairs-Junior</t>
  </si>
  <si>
    <t>Playdale</t>
  </si>
  <si>
    <t>Sovereign Play</t>
  </si>
  <si>
    <t>Wicksteed</t>
  </si>
  <si>
    <t>Equipment: "Thumper" Climbing Frame</t>
  </si>
  <si>
    <t>Pleshey Forge</t>
  </si>
  <si>
    <t>Log Walk</t>
  </si>
  <si>
    <t>Balance Walk</t>
  </si>
  <si>
    <t>Monkey Bars</t>
  </si>
  <si>
    <t>Shimmy Ropes</t>
  </si>
  <si>
    <t>MG Timber Products</t>
  </si>
  <si>
    <t>Wobbly Bridge</t>
  </si>
  <si>
    <t>Rope Traverse</t>
  </si>
  <si>
    <t>Log walk</t>
  </si>
  <si>
    <t>008a</t>
  </si>
  <si>
    <t>Disabled user Swing Seat</t>
  </si>
  <si>
    <t>1 x disabled user seat</t>
  </si>
  <si>
    <t>2 bay: 2 x child seats, 1 x infant seat</t>
  </si>
  <si>
    <t>Pleshey Parish Council</t>
  </si>
  <si>
    <t>Equipment</t>
  </si>
  <si>
    <t>Dell. Laptop</t>
  </si>
  <si>
    <t>Street Furniture</t>
  </si>
  <si>
    <t>Park Benches @ Viewing Point - Furnituretube</t>
  </si>
  <si>
    <t>01/10/2018 + May 2019</t>
  </si>
  <si>
    <t>Bench by the Noticeboard</t>
  </si>
  <si>
    <t>Bench / Table at the GJPA</t>
  </si>
  <si>
    <t>Phonebox - BT - K6</t>
  </si>
  <si>
    <t>Play area Fencing and gate - Pleshey Forge</t>
  </si>
  <si>
    <t>Garden Tubs - Amazon</t>
  </si>
  <si>
    <t>Noticeboard ( Main Street)</t>
  </si>
  <si>
    <t>Defribullator and cabinets ( welmedical at Leather bottle an AED type -  and Physio Health at VH)</t>
  </si>
  <si>
    <t>Noticeboard ( Allotments)</t>
  </si>
  <si>
    <t>Playground Equipment</t>
  </si>
  <si>
    <t>Stainless Steel Slide</t>
  </si>
  <si>
    <t>Wicksted Lesiure</t>
  </si>
  <si>
    <t>Timber swings</t>
  </si>
  <si>
    <t>Adventure Playground Wales (Pre 2007)</t>
  </si>
  <si>
    <t>Inclusive Orbit</t>
  </si>
  <si>
    <t>Playdale 2017</t>
  </si>
  <si>
    <t>Gravity Bowl / Carousel Bowl</t>
  </si>
  <si>
    <t>Roundabout Carousel - Flush</t>
  </si>
  <si>
    <t>Rotattor - Pole</t>
  </si>
  <si>
    <t>Sea Horse Seesaw</t>
  </si>
  <si>
    <t>Ledon A/s</t>
  </si>
  <si>
    <t>Spring Horse</t>
  </si>
  <si>
    <t>Ledon A/S</t>
  </si>
  <si>
    <t>Rocking Horse with bonded mulch surface</t>
  </si>
  <si>
    <t>Playquip  / G L Jones Playgrounds Ltd</t>
  </si>
  <si>
    <t>mulch surfacing</t>
  </si>
  <si>
    <t>Metal Fence and gate</t>
  </si>
  <si>
    <t>unknown</t>
  </si>
  <si>
    <t xml:space="preserve">Type 3A - Multi-point </t>
  </si>
  <si>
    <t>Clerk House</t>
  </si>
  <si>
    <t>Viewing Point</t>
  </si>
  <si>
    <t>Park Benches  Furnituretube</t>
  </si>
  <si>
    <t>Dell</t>
  </si>
  <si>
    <t>Furnituretubes</t>
  </si>
  <si>
    <t>Unknown</t>
  </si>
  <si>
    <t>BT</t>
  </si>
  <si>
    <t>Amazon</t>
  </si>
  <si>
    <t>Welmedical</t>
  </si>
  <si>
    <t>Physio Health</t>
  </si>
  <si>
    <t>The Noticeboard Company</t>
  </si>
  <si>
    <t>The Street</t>
  </si>
  <si>
    <t>The STreet</t>
  </si>
  <si>
    <t>Double door</t>
  </si>
  <si>
    <t>Defib</t>
  </si>
  <si>
    <t>Back Lane at the allotments</t>
  </si>
  <si>
    <t>Portable</t>
  </si>
  <si>
    <t>street furniture</t>
  </si>
  <si>
    <t>Leather Bottle</t>
  </si>
  <si>
    <t>In the Smoking shelter</t>
  </si>
  <si>
    <t>Defribullator and cabinet (AED type )</t>
  </si>
  <si>
    <t xml:space="preserve">Defribullator and cabinets </t>
  </si>
  <si>
    <t>Locations around the Village</t>
  </si>
  <si>
    <t>IT</t>
  </si>
  <si>
    <t>wooden slat on metal frame</t>
  </si>
  <si>
    <t>Village Hall</t>
  </si>
  <si>
    <t>2 hardwooden benches</t>
  </si>
  <si>
    <t>Walk &amp; Stretch</t>
  </si>
  <si>
    <t>SWST</t>
  </si>
  <si>
    <t>Monkey bars</t>
  </si>
  <si>
    <t>6 units</t>
  </si>
  <si>
    <t>Expected end
 of life</t>
  </si>
  <si>
    <t>Purchase 
Value</t>
  </si>
  <si>
    <t>Insured
 Value</t>
  </si>
  <si>
    <t>Installed 
date</t>
  </si>
  <si>
    <t>Noticeboard</t>
  </si>
  <si>
    <t>Planters</t>
  </si>
  <si>
    <t>Book Swop</t>
  </si>
  <si>
    <t>Phonebox</t>
  </si>
  <si>
    <t>Laptop</t>
  </si>
  <si>
    <t>Ropes</t>
  </si>
  <si>
    <t>Wobly Bridge</t>
  </si>
  <si>
    <t>Green metal noticeboard</t>
  </si>
  <si>
    <t>Interpretation board</t>
  </si>
  <si>
    <t>castle viewing point</t>
  </si>
  <si>
    <t>2025 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</si>
</sst>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000"/>
  </numFmts>
  <fonts count="9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Helvetica Neue"/>
    </font>
    <font>
      <b/>
      <sz val="10"/>
      <color rgb="FF000000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6" fontId="5" fillId="0" borderId="2" xfId="0" applyNumberFormat="1" applyFont="1" applyBorder="1" applyAlignment="1">
      <alignment horizontal="center" vertical="top" wrapText="1"/>
    </xf>
    <xf numFmtId="6" fontId="5" fillId="0" borderId="2" xfId="0" applyNumberFormat="1" applyFont="1" applyBorder="1" applyAlignment="1">
      <alignment vertical="top" wrapText="1"/>
    </xf>
    <xf numFmtId="1" fontId="5" fillId="0" borderId="1" xfId="0" applyNumberFormat="1" applyFont="1" applyBorder="1" applyAlignment="1">
      <alignment vertical="top" wrapText="1"/>
    </xf>
    <xf numFmtId="6" fontId="4" fillId="0" borderId="2" xfId="0" applyNumberFormat="1" applyFont="1" applyBorder="1" applyAlignment="1">
      <alignment horizontal="center" vertical="top"/>
    </xf>
    <xf numFmtId="17" fontId="0" fillId="0" borderId="0" xfId="0" applyNumberFormat="1" applyAlignment="1">
      <alignment vertical="top" wrapText="1"/>
    </xf>
    <xf numFmtId="1" fontId="4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1" fontId="5" fillId="0" borderId="2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 wrapText="1"/>
    </xf>
    <xf numFmtId="6" fontId="4" fillId="0" borderId="3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vertical="top" wrapText="1"/>
    </xf>
    <xf numFmtId="1" fontId="3" fillId="0" borderId="2" xfId="0" applyNumberFormat="1" applyFont="1" applyBorder="1" applyAlignment="1">
      <alignment vertical="top" wrapText="1"/>
    </xf>
    <xf numFmtId="6" fontId="7" fillId="0" borderId="3" xfId="0" applyNumberFormat="1" applyFont="1" applyBorder="1" applyAlignment="1">
      <alignment horizontal="center" vertical="top"/>
    </xf>
    <xf numFmtId="6" fontId="4" fillId="0" borderId="2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vertical="top" wrapText="1"/>
    </xf>
    <xf numFmtId="6" fontId="0" fillId="0" borderId="0" xfId="0" applyNumberFormat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164" fontId="0" fillId="0" borderId="4" xfId="0" applyNumberForma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6" fontId="0" fillId="0" borderId="4" xfId="0" applyNumberFormat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center" vertical="top"/>
    </xf>
    <xf numFmtId="6" fontId="0" fillId="0" borderId="4" xfId="0" applyNumberForma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1" fontId="4" fillId="0" borderId="4" xfId="0" applyNumberFormat="1" applyFont="1" applyBorder="1" applyAlignment="1">
      <alignment vertical="top" wrapText="1"/>
    </xf>
    <xf numFmtId="1" fontId="5" fillId="0" borderId="4" xfId="0" applyNumberFormat="1" applyFont="1" applyBorder="1" applyAlignment="1">
      <alignment vertical="top" wrapText="1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6" fontId="2" fillId="2" borderId="5" xfId="0" applyNumberFormat="1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6" fontId="2" fillId="0" borderId="4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A4E7-D5B3-4FF0-BD0C-76E703CBE03C}">
  <sheetPr>
    <pageSetUpPr fitToPage="1"/>
  </sheetPr>
  <dimension ref="A1:K35"/>
  <sheetViews>
    <sheetView tabSelected="1" zoomScale="70" zoomScaleNormal="70" workbookViewId="0">
      <selection activeCell="A23" sqref="A23"/>
    </sheetView>
  </sheetViews>
  <sheetFormatPr defaultColWidth="9.28515625" defaultRowHeight="15"/>
  <cols>
    <col min="1" max="1" width="8" style="6" customWidth="1"/>
    <col min="2" max="2" width="32" style="1" customWidth="1"/>
    <col min="3" max="3" width="26.85546875" style="1" customWidth="1"/>
    <col min="4" max="4" width="25.28515625" style="1" customWidth="1"/>
    <col min="5" max="5" width="19.42578125" style="1" customWidth="1"/>
    <col min="6" max="6" width="34.42578125" style="2" customWidth="1"/>
    <col min="7" max="7" width="37.42578125" style="1" bestFit="1" customWidth="1"/>
    <col min="8" max="8" width="14" style="3" customWidth="1"/>
    <col min="9" max="9" width="16.42578125" style="3" customWidth="1"/>
    <col min="10" max="10" width="17" style="31" bestFit="1" customWidth="1"/>
    <col min="11" max="11" width="14.140625" style="31" customWidth="1"/>
    <col min="12" max="16384" width="9.28515625" style="1"/>
  </cols>
  <sheetData>
    <row r="1" spans="1:11">
      <c r="B1" s="4" t="s">
        <v>55</v>
      </c>
      <c r="C1" s="5" t="s">
        <v>134</v>
      </c>
    </row>
    <row r="3" spans="1:11" s="4" customFormat="1" ht="30">
      <c r="A3" s="32" t="s">
        <v>5</v>
      </c>
      <c r="B3" s="33" t="s">
        <v>0</v>
      </c>
      <c r="C3" s="33" t="s">
        <v>18</v>
      </c>
      <c r="D3" s="33" t="s">
        <v>1</v>
      </c>
      <c r="E3" s="33" t="s">
        <v>2</v>
      </c>
      <c r="F3" s="34" t="s">
        <v>3</v>
      </c>
      <c r="G3" s="33" t="s">
        <v>4</v>
      </c>
      <c r="H3" s="52" t="s">
        <v>123</v>
      </c>
      <c r="I3" s="52" t="s">
        <v>120</v>
      </c>
      <c r="J3" s="53" t="s">
        <v>121</v>
      </c>
      <c r="K3" s="53" t="s">
        <v>122</v>
      </c>
    </row>
    <row r="4" spans="1:11" s="7" customFormat="1">
      <c r="A4" s="35">
        <v>3</v>
      </c>
      <c r="B4" s="36" t="s">
        <v>7</v>
      </c>
      <c r="C4" s="36" t="s">
        <v>19</v>
      </c>
      <c r="D4" s="37" t="s">
        <v>6</v>
      </c>
      <c r="E4" s="37" t="s">
        <v>24</v>
      </c>
      <c r="F4" s="38" t="s">
        <v>25</v>
      </c>
      <c r="G4" s="40" t="s">
        <v>42</v>
      </c>
      <c r="H4" s="49">
        <v>2019</v>
      </c>
      <c r="I4" s="49"/>
      <c r="J4" s="39">
        <v>5970</v>
      </c>
      <c r="K4" s="39"/>
    </row>
    <row r="5" spans="1:11" s="7" customFormat="1">
      <c r="A5" s="35">
        <v>4</v>
      </c>
      <c r="B5" s="36" t="s">
        <v>8</v>
      </c>
      <c r="C5" s="36" t="s">
        <v>19</v>
      </c>
      <c r="D5" s="37" t="s">
        <v>20</v>
      </c>
      <c r="E5" s="37" t="s">
        <v>21</v>
      </c>
      <c r="F5" s="38" t="s">
        <v>8</v>
      </c>
      <c r="G5" s="40" t="s">
        <v>87</v>
      </c>
      <c r="H5" s="49">
        <v>2020</v>
      </c>
      <c r="I5" s="49"/>
      <c r="J5" s="39">
        <v>400</v>
      </c>
      <c r="K5" s="39"/>
    </row>
    <row r="6" spans="1:11" s="7" customFormat="1">
      <c r="A6" s="35">
        <v>5</v>
      </c>
      <c r="B6" s="36" t="s">
        <v>9</v>
      </c>
      <c r="C6" s="36" t="s">
        <v>19</v>
      </c>
      <c r="D6" s="37" t="s">
        <v>20</v>
      </c>
      <c r="E6" s="37" t="s">
        <v>21</v>
      </c>
      <c r="F6" s="38" t="s">
        <v>9</v>
      </c>
      <c r="G6" s="40" t="s">
        <v>47</v>
      </c>
      <c r="H6" s="49">
        <v>2023</v>
      </c>
      <c r="I6" s="49">
        <f t="shared" ref="I6:I22" si="0">H6+15</f>
        <v>2038</v>
      </c>
      <c r="J6" s="39">
        <v>152</v>
      </c>
      <c r="K6" s="39"/>
    </row>
    <row r="7" spans="1:11" s="7" customFormat="1">
      <c r="A7" s="35">
        <v>7</v>
      </c>
      <c r="B7" s="36" t="s">
        <v>41</v>
      </c>
      <c r="C7" s="36" t="s">
        <v>19</v>
      </c>
      <c r="D7" s="37" t="s">
        <v>22</v>
      </c>
      <c r="E7" s="37" t="s">
        <v>23</v>
      </c>
      <c r="F7" s="38"/>
      <c r="G7" s="40" t="s">
        <v>39</v>
      </c>
      <c r="H7" s="49">
        <v>2023</v>
      </c>
      <c r="I7" s="49">
        <f t="shared" si="0"/>
        <v>2038</v>
      </c>
      <c r="J7" s="39">
        <f>6773+1863</f>
        <v>8636</v>
      </c>
      <c r="K7" s="39"/>
    </row>
    <row r="8" spans="1:11" s="7" customFormat="1">
      <c r="A8" s="35">
        <v>8</v>
      </c>
      <c r="B8" s="36" t="s">
        <v>10</v>
      </c>
      <c r="C8" s="36" t="s">
        <v>19</v>
      </c>
      <c r="D8" s="37" t="s">
        <v>22</v>
      </c>
      <c r="E8" s="37" t="s">
        <v>26</v>
      </c>
      <c r="F8" s="38" t="s">
        <v>54</v>
      </c>
      <c r="G8" s="40" t="s">
        <v>40</v>
      </c>
      <c r="H8" s="49">
        <v>2007</v>
      </c>
      <c r="I8" s="49"/>
      <c r="J8" s="39">
        <v>2967</v>
      </c>
      <c r="K8" s="39"/>
    </row>
    <row r="9" spans="1:11" s="7" customFormat="1">
      <c r="A9" s="35" t="s">
        <v>51</v>
      </c>
      <c r="B9" s="36" t="s">
        <v>52</v>
      </c>
      <c r="C9" s="36" t="s">
        <v>19</v>
      </c>
      <c r="D9" s="37" t="s">
        <v>22</v>
      </c>
      <c r="E9" s="37" t="s">
        <v>26</v>
      </c>
      <c r="F9" s="38" t="s">
        <v>53</v>
      </c>
      <c r="G9" s="40" t="s">
        <v>39</v>
      </c>
      <c r="H9" s="49">
        <v>2023</v>
      </c>
      <c r="I9" s="49">
        <f t="shared" si="0"/>
        <v>2038</v>
      </c>
      <c r="J9" s="39">
        <v>1500</v>
      </c>
      <c r="K9" s="39"/>
    </row>
    <row r="10" spans="1:11" s="7" customFormat="1">
      <c r="A10" s="35">
        <v>9</v>
      </c>
      <c r="B10" s="36" t="s">
        <v>11</v>
      </c>
      <c r="C10" s="36" t="s">
        <v>19</v>
      </c>
      <c r="D10" s="37" t="s">
        <v>22</v>
      </c>
      <c r="E10" s="37" t="s">
        <v>28</v>
      </c>
      <c r="F10" s="38" t="s">
        <v>33</v>
      </c>
      <c r="G10" s="40" t="s">
        <v>38</v>
      </c>
      <c r="H10" s="49">
        <v>2017</v>
      </c>
      <c r="I10" s="49">
        <f t="shared" si="0"/>
        <v>2032</v>
      </c>
      <c r="J10" s="39">
        <v>1437</v>
      </c>
      <c r="K10" s="39"/>
    </row>
    <row r="11" spans="1:11" s="7" customFormat="1">
      <c r="A11" s="35">
        <v>10</v>
      </c>
      <c r="B11" s="36" t="s">
        <v>12</v>
      </c>
      <c r="C11" s="36" t="s">
        <v>19</v>
      </c>
      <c r="D11" s="37" t="s">
        <v>22</v>
      </c>
      <c r="E11" s="37" t="s">
        <v>30</v>
      </c>
      <c r="F11" s="38" t="s">
        <v>34</v>
      </c>
      <c r="G11" s="40" t="s">
        <v>38</v>
      </c>
      <c r="H11" s="49">
        <v>2017</v>
      </c>
      <c r="I11" s="49">
        <f t="shared" si="0"/>
        <v>2032</v>
      </c>
      <c r="J11" s="39">
        <v>1353</v>
      </c>
      <c r="K11" s="39"/>
    </row>
    <row r="12" spans="1:11" s="7" customFormat="1">
      <c r="A12" s="35">
        <v>11</v>
      </c>
      <c r="B12" s="36" t="s">
        <v>13</v>
      </c>
      <c r="C12" s="36" t="s">
        <v>19</v>
      </c>
      <c r="D12" s="37" t="s">
        <v>22</v>
      </c>
      <c r="E12" s="37" t="s">
        <v>31</v>
      </c>
      <c r="F12" s="38" t="s">
        <v>88</v>
      </c>
      <c r="G12" s="40" t="s">
        <v>84</v>
      </c>
      <c r="H12" s="49">
        <v>2013</v>
      </c>
      <c r="I12" s="49"/>
      <c r="J12" s="39">
        <v>8000</v>
      </c>
      <c r="K12" s="39"/>
    </row>
    <row r="13" spans="1:11" s="7" customFormat="1">
      <c r="A13" s="35">
        <v>12</v>
      </c>
      <c r="B13" s="36" t="s">
        <v>14</v>
      </c>
      <c r="C13" s="36" t="s">
        <v>19</v>
      </c>
      <c r="D13" s="37" t="s">
        <v>22</v>
      </c>
      <c r="E13" s="37" t="s">
        <v>31</v>
      </c>
      <c r="F13" s="38" t="s">
        <v>29</v>
      </c>
      <c r="G13" s="40" t="s">
        <v>38</v>
      </c>
      <c r="H13" s="49">
        <v>2017</v>
      </c>
      <c r="I13" s="49">
        <f t="shared" si="0"/>
        <v>2032</v>
      </c>
      <c r="J13" s="39">
        <v>500</v>
      </c>
      <c r="K13" s="39"/>
    </row>
    <row r="14" spans="1:11" s="7" customFormat="1">
      <c r="A14" s="35">
        <v>13</v>
      </c>
      <c r="B14" s="36" t="s">
        <v>15</v>
      </c>
      <c r="C14" s="36" t="s">
        <v>19</v>
      </c>
      <c r="D14" s="37" t="s">
        <v>22</v>
      </c>
      <c r="E14" s="37" t="s">
        <v>27</v>
      </c>
      <c r="F14" s="38" t="s">
        <v>35</v>
      </c>
      <c r="G14" s="40" t="s">
        <v>40</v>
      </c>
      <c r="H14" s="49">
        <v>1991</v>
      </c>
      <c r="I14" s="49">
        <f t="shared" si="0"/>
        <v>2006</v>
      </c>
      <c r="J14" s="39">
        <v>2187</v>
      </c>
      <c r="K14" s="39"/>
    </row>
    <row r="15" spans="1:11" s="7" customFormat="1">
      <c r="A15" s="35">
        <v>14</v>
      </c>
      <c r="B15" s="36" t="s">
        <v>16</v>
      </c>
      <c r="C15" s="36" t="s">
        <v>19</v>
      </c>
      <c r="D15" s="37" t="s">
        <v>22</v>
      </c>
      <c r="E15" s="37" t="s">
        <v>30</v>
      </c>
      <c r="F15" s="38" t="s">
        <v>36</v>
      </c>
      <c r="G15" s="40" t="s">
        <v>38</v>
      </c>
      <c r="H15" s="49">
        <v>2017</v>
      </c>
      <c r="I15" s="49">
        <f t="shared" si="0"/>
        <v>2032</v>
      </c>
      <c r="J15" s="39">
        <v>1065</v>
      </c>
      <c r="K15" s="39"/>
    </row>
    <row r="16" spans="1:11" s="7" customFormat="1">
      <c r="A16" s="35">
        <v>15</v>
      </c>
      <c r="B16" s="36" t="s">
        <v>17</v>
      </c>
      <c r="C16" s="36" t="s">
        <v>19</v>
      </c>
      <c r="D16" s="37" t="s">
        <v>22</v>
      </c>
      <c r="E16" s="37" t="s">
        <v>32</v>
      </c>
      <c r="F16" s="38" t="s">
        <v>37</v>
      </c>
      <c r="G16" s="40" t="s">
        <v>38</v>
      </c>
      <c r="H16" s="49">
        <v>2017</v>
      </c>
      <c r="I16" s="49">
        <f t="shared" si="0"/>
        <v>2032</v>
      </c>
      <c r="J16" s="39">
        <v>1353</v>
      </c>
      <c r="K16" s="39"/>
    </row>
    <row r="17" spans="1:11" s="7" customFormat="1">
      <c r="A17" s="35">
        <v>20</v>
      </c>
      <c r="B17" s="37" t="s">
        <v>48</v>
      </c>
      <c r="C17" s="36" t="s">
        <v>19</v>
      </c>
      <c r="D17" s="37" t="s">
        <v>22</v>
      </c>
      <c r="E17" s="37" t="s">
        <v>130</v>
      </c>
      <c r="F17" s="38"/>
      <c r="G17" s="37" t="s">
        <v>39</v>
      </c>
      <c r="H17" s="50">
        <v>2023</v>
      </c>
      <c r="I17" s="50">
        <f t="shared" si="0"/>
        <v>2038</v>
      </c>
      <c r="J17" s="39">
        <v>900</v>
      </c>
      <c r="K17" s="39"/>
    </row>
    <row r="18" spans="1:11" s="7" customFormat="1">
      <c r="A18" s="35">
        <v>21</v>
      </c>
      <c r="B18" s="37" t="s">
        <v>49</v>
      </c>
      <c r="C18" s="36" t="s">
        <v>19</v>
      </c>
      <c r="D18" s="37" t="s">
        <v>22</v>
      </c>
      <c r="E18" s="37" t="s">
        <v>49</v>
      </c>
      <c r="F18" s="38"/>
      <c r="G18" s="37" t="s">
        <v>39</v>
      </c>
      <c r="H18" s="50">
        <v>2023</v>
      </c>
      <c r="I18" s="50">
        <f t="shared" si="0"/>
        <v>2038</v>
      </c>
      <c r="J18" s="39">
        <v>738</v>
      </c>
      <c r="K18" s="39"/>
    </row>
    <row r="19" spans="1:11" s="7" customFormat="1">
      <c r="A19" s="35">
        <v>22</v>
      </c>
      <c r="B19" s="37" t="s">
        <v>45</v>
      </c>
      <c r="C19" s="36" t="s">
        <v>19</v>
      </c>
      <c r="D19" s="37" t="s">
        <v>22</v>
      </c>
      <c r="E19" s="37" t="s">
        <v>118</v>
      </c>
      <c r="F19" s="38" t="s">
        <v>118</v>
      </c>
      <c r="G19" s="37" t="s">
        <v>39</v>
      </c>
      <c r="H19" s="50">
        <v>2023</v>
      </c>
      <c r="I19" s="50">
        <f t="shared" si="0"/>
        <v>2038</v>
      </c>
      <c r="J19" s="39">
        <v>707</v>
      </c>
      <c r="K19" s="39"/>
    </row>
    <row r="20" spans="1:11" s="7" customFormat="1">
      <c r="A20" s="35">
        <v>27</v>
      </c>
      <c r="B20" s="37" t="s">
        <v>43</v>
      </c>
      <c r="C20" s="36" t="s">
        <v>19</v>
      </c>
      <c r="D20" s="37" t="s">
        <v>22</v>
      </c>
      <c r="E20" s="37" t="s">
        <v>50</v>
      </c>
      <c r="F20" s="38"/>
      <c r="G20" s="37" t="s">
        <v>39</v>
      </c>
      <c r="H20" s="50">
        <v>2023</v>
      </c>
      <c r="I20" s="50">
        <f t="shared" si="0"/>
        <v>2038</v>
      </c>
      <c r="J20" s="39">
        <v>1400</v>
      </c>
      <c r="K20" s="39"/>
    </row>
    <row r="21" spans="1:11" s="7" customFormat="1">
      <c r="A21" s="35">
        <v>28</v>
      </c>
      <c r="B21" s="37" t="s">
        <v>44</v>
      </c>
      <c r="C21" s="36" t="s">
        <v>19</v>
      </c>
      <c r="D21" s="37" t="s">
        <v>22</v>
      </c>
      <c r="E21" s="37" t="s">
        <v>117</v>
      </c>
      <c r="F21" s="38" t="s">
        <v>116</v>
      </c>
      <c r="G21" s="37" t="s">
        <v>39</v>
      </c>
      <c r="H21" s="50">
        <v>2023</v>
      </c>
      <c r="I21" s="50">
        <f t="shared" si="0"/>
        <v>2038</v>
      </c>
      <c r="J21" s="39">
        <v>1015</v>
      </c>
      <c r="K21" s="39"/>
    </row>
    <row r="22" spans="1:11" s="7" customFormat="1">
      <c r="A22" s="35">
        <v>29</v>
      </c>
      <c r="B22" s="37" t="s">
        <v>46</v>
      </c>
      <c r="C22" s="36" t="s">
        <v>19</v>
      </c>
      <c r="D22" s="37" t="s">
        <v>22</v>
      </c>
      <c r="E22" s="37" t="s">
        <v>129</v>
      </c>
      <c r="F22" s="38"/>
      <c r="G22" s="37" t="s">
        <v>39</v>
      </c>
      <c r="H22" s="50">
        <v>2023</v>
      </c>
      <c r="I22" s="50">
        <f t="shared" si="0"/>
        <v>2038</v>
      </c>
      <c r="J22" s="39">
        <v>764</v>
      </c>
      <c r="K22" s="39"/>
    </row>
    <row r="23" spans="1:11">
      <c r="A23" s="41"/>
      <c r="B23" s="46" t="s">
        <v>57</v>
      </c>
      <c r="C23" s="42" t="s">
        <v>89</v>
      </c>
      <c r="D23" s="42" t="s">
        <v>105</v>
      </c>
      <c r="E23" s="42" t="s">
        <v>128</v>
      </c>
      <c r="F23" s="43" t="s">
        <v>112</v>
      </c>
      <c r="G23" s="42" t="s">
        <v>92</v>
      </c>
      <c r="H23" s="44">
        <v>2021</v>
      </c>
      <c r="I23" s="44">
        <v>2025</v>
      </c>
      <c r="J23" s="45">
        <v>600</v>
      </c>
      <c r="K23" s="45"/>
    </row>
    <row r="24" spans="1:11">
      <c r="A24" s="41"/>
      <c r="B24" s="46" t="s">
        <v>91</v>
      </c>
      <c r="C24" s="42" t="s">
        <v>90</v>
      </c>
      <c r="D24" s="42" t="s">
        <v>106</v>
      </c>
      <c r="E24" s="42" t="s">
        <v>8</v>
      </c>
      <c r="F24" s="43" t="s">
        <v>115</v>
      </c>
      <c r="G24" s="42" t="s">
        <v>93</v>
      </c>
      <c r="H24" s="44">
        <v>2018</v>
      </c>
      <c r="I24" s="44">
        <v>2028</v>
      </c>
      <c r="J24" s="45">
        <v>2098</v>
      </c>
      <c r="K24" s="45"/>
    </row>
    <row r="25" spans="1:11">
      <c r="A25" s="41"/>
      <c r="B25" s="47" t="s">
        <v>61</v>
      </c>
      <c r="C25" s="42" t="s">
        <v>100</v>
      </c>
      <c r="D25" s="42" t="s">
        <v>106</v>
      </c>
      <c r="E25" s="42" t="s">
        <v>8</v>
      </c>
      <c r="F25" s="43" t="s">
        <v>113</v>
      </c>
      <c r="G25" s="42" t="s">
        <v>94</v>
      </c>
      <c r="H25" s="44">
        <v>2013</v>
      </c>
      <c r="I25" s="44">
        <v>2025</v>
      </c>
      <c r="J25" s="45">
        <v>500</v>
      </c>
      <c r="K25" s="45"/>
    </row>
    <row r="26" spans="1:11">
      <c r="A26" s="41"/>
      <c r="B26" s="47" t="s">
        <v>63</v>
      </c>
      <c r="C26" s="42" t="s">
        <v>101</v>
      </c>
      <c r="D26" s="42" t="s">
        <v>106</v>
      </c>
      <c r="E26" s="42" t="s">
        <v>127</v>
      </c>
      <c r="F26" s="43" t="s">
        <v>126</v>
      </c>
      <c r="G26" s="42" t="s">
        <v>95</v>
      </c>
      <c r="H26" s="44">
        <v>2017</v>
      </c>
      <c r="I26" s="44">
        <v>2028</v>
      </c>
      <c r="J26" s="45">
        <v>1</v>
      </c>
      <c r="K26" s="45"/>
    </row>
    <row r="27" spans="1:11">
      <c r="A27" s="41"/>
      <c r="B27" s="47" t="s">
        <v>65</v>
      </c>
      <c r="C27" s="42" t="s">
        <v>111</v>
      </c>
      <c r="D27" s="42" t="s">
        <v>106</v>
      </c>
      <c r="E27" s="42" t="s">
        <v>125</v>
      </c>
      <c r="F27" s="43" t="s">
        <v>119</v>
      </c>
      <c r="G27" s="42" t="s">
        <v>96</v>
      </c>
      <c r="H27" s="44">
        <v>2016</v>
      </c>
      <c r="I27" s="44">
        <v>2025</v>
      </c>
      <c r="J27" s="45">
        <v>300</v>
      </c>
      <c r="K27" s="45"/>
    </row>
    <row r="28" spans="1:11">
      <c r="A28" s="41"/>
      <c r="B28" s="47" t="s">
        <v>66</v>
      </c>
      <c r="C28" s="42" t="s">
        <v>101</v>
      </c>
      <c r="D28" s="42" t="s">
        <v>106</v>
      </c>
      <c r="E28" s="42" t="s">
        <v>124</v>
      </c>
      <c r="F28" s="43" t="s">
        <v>102</v>
      </c>
      <c r="G28" s="42"/>
      <c r="H28" s="44">
        <v>2013</v>
      </c>
      <c r="I28" s="44">
        <v>2025</v>
      </c>
      <c r="J28" s="45">
        <v>600</v>
      </c>
      <c r="K28" s="45"/>
    </row>
    <row r="29" spans="1:11">
      <c r="A29" s="41"/>
      <c r="B29" s="48" t="s">
        <v>109</v>
      </c>
      <c r="C29" s="42" t="s">
        <v>107</v>
      </c>
      <c r="D29" s="42" t="s">
        <v>106</v>
      </c>
      <c r="E29" s="42" t="s">
        <v>103</v>
      </c>
      <c r="F29" s="43" t="s">
        <v>108</v>
      </c>
      <c r="G29" s="42" t="s">
        <v>97</v>
      </c>
      <c r="H29" s="44">
        <v>2016</v>
      </c>
      <c r="I29" s="44">
        <v>225</v>
      </c>
      <c r="J29" s="45">
        <v>2000</v>
      </c>
      <c r="K29" s="45"/>
    </row>
    <row r="30" spans="1:11">
      <c r="A30" s="41"/>
      <c r="B30" s="48" t="s">
        <v>110</v>
      </c>
      <c r="C30" s="42" t="s">
        <v>114</v>
      </c>
      <c r="D30" s="42" t="s">
        <v>106</v>
      </c>
      <c r="E30" s="42" t="s">
        <v>103</v>
      </c>
      <c r="F30" s="43"/>
      <c r="G30" s="42" t="s">
        <v>98</v>
      </c>
      <c r="H30" s="44">
        <v>2014</v>
      </c>
      <c r="I30" s="44">
        <v>2025</v>
      </c>
      <c r="J30" s="45">
        <v>2757</v>
      </c>
      <c r="K30" s="45"/>
    </row>
    <row r="31" spans="1:11">
      <c r="A31" s="41"/>
      <c r="B31" s="48" t="s">
        <v>68</v>
      </c>
      <c r="C31" s="42" t="s">
        <v>104</v>
      </c>
      <c r="D31" s="42" t="s">
        <v>106</v>
      </c>
      <c r="E31" s="42" t="s">
        <v>124</v>
      </c>
      <c r="F31" s="43" t="s">
        <v>131</v>
      </c>
      <c r="G31" s="42" t="s">
        <v>99</v>
      </c>
      <c r="H31" s="44">
        <v>2019</v>
      </c>
      <c r="I31" s="44">
        <v>2029</v>
      </c>
      <c r="J31" s="45">
        <v>453</v>
      </c>
      <c r="K31" s="45"/>
    </row>
    <row r="32" spans="1:11">
      <c r="A32" s="41"/>
      <c r="B32" s="42" t="s">
        <v>132</v>
      </c>
      <c r="C32" s="42" t="s">
        <v>133</v>
      </c>
      <c r="D32" s="42" t="s">
        <v>106</v>
      </c>
      <c r="E32" s="42" t="s">
        <v>124</v>
      </c>
      <c r="F32" s="43"/>
      <c r="G32" s="42"/>
      <c r="H32" s="44"/>
      <c r="I32" s="44"/>
      <c r="J32" s="45">
        <v>2000</v>
      </c>
      <c r="K32" s="45"/>
    </row>
    <row r="33" spans="1:11">
      <c r="A33" s="41"/>
      <c r="B33" s="42"/>
      <c r="C33" s="42"/>
      <c r="D33" s="42"/>
      <c r="E33" s="42"/>
      <c r="F33" s="43"/>
      <c r="G33" s="42"/>
      <c r="H33" s="44"/>
      <c r="I33" s="44"/>
      <c r="J33" s="45"/>
      <c r="K33" s="45"/>
    </row>
    <row r="34" spans="1:11" ht="15.75" thickBot="1"/>
    <row r="35" spans="1:11" ht="15.75" thickBot="1">
      <c r="J35" s="51">
        <f>SUM(J4:J33)</f>
        <v>52353</v>
      </c>
    </row>
  </sheetData>
  <autoFilter ref="A3:K31" xr:uid="{05E6A4E7-D5B3-4FF0-BD0C-76E703CBE03C}"/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69D1-A25B-46BF-8798-83ADCE0987BD}">
  <dimension ref="A1:E30"/>
  <sheetViews>
    <sheetView workbookViewId="0">
      <selection activeCell="E22" sqref="E22"/>
    </sheetView>
  </sheetViews>
  <sheetFormatPr defaultRowHeight="15"/>
  <cols>
    <col min="1" max="1" width="15.85546875" customWidth="1"/>
    <col min="3" max="3" width="28.7109375" customWidth="1"/>
    <col min="4" max="4" width="16.7109375" customWidth="1"/>
    <col min="5" max="5" width="33.85546875" customWidth="1"/>
  </cols>
  <sheetData>
    <row r="1" spans="1:5">
      <c r="A1" s="9"/>
      <c r="B1" s="10"/>
      <c r="C1" s="11"/>
      <c r="D1" s="12"/>
      <c r="E1" s="8"/>
    </row>
    <row r="2" spans="1:5">
      <c r="A2" s="9" t="s">
        <v>56</v>
      </c>
      <c r="B2" s="10">
        <v>1</v>
      </c>
      <c r="C2" s="11" t="s">
        <v>57</v>
      </c>
      <c r="D2" s="13">
        <v>599.99</v>
      </c>
      <c r="E2" s="8"/>
    </row>
    <row r="3" spans="1:5">
      <c r="A3" s="9"/>
      <c r="B3" s="10"/>
      <c r="C3" s="11"/>
      <c r="D3" s="14"/>
      <c r="E3" s="8"/>
    </row>
    <row r="4" spans="1:5" ht="25.5">
      <c r="A4" s="15" t="s">
        <v>58</v>
      </c>
      <c r="B4" s="10">
        <v>2</v>
      </c>
      <c r="C4" s="11" t="s">
        <v>59</v>
      </c>
      <c r="D4" s="16">
        <f>990+1108</f>
        <v>2098</v>
      </c>
      <c r="E4" s="17" t="s">
        <v>60</v>
      </c>
    </row>
    <row r="5" spans="1:5">
      <c r="A5" s="15"/>
      <c r="B5" s="10">
        <v>1</v>
      </c>
      <c r="C5" s="18" t="s">
        <v>61</v>
      </c>
      <c r="D5" s="16">
        <v>500</v>
      </c>
      <c r="E5" s="8"/>
    </row>
    <row r="6" spans="1:5">
      <c r="A6" s="15"/>
      <c r="B6" s="10">
        <v>1</v>
      </c>
      <c r="C6" s="18" t="s">
        <v>62</v>
      </c>
      <c r="D6" s="16">
        <v>400</v>
      </c>
      <c r="E6" s="8"/>
    </row>
    <row r="7" spans="1:5">
      <c r="A7" s="15"/>
      <c r="B7" s="10">
        <v>1</v>
      </c>
      <c r="C7" s="18" t="s">
        <v>63</v>
      </c>
      <c r="D7" s="16">
        <v>2500</v>
      </c>
      <c r="E7" s="8"/>
    </row>
    <row r="8" spans="1:5" ht="25.5">
      <c r="A8" s="15"/>
      <c r="B8" s="10">
        <v>1</v>
      </c>
      <c r="C8" s="18" t="s">
        <v>64</v>
      </c>
      <c r="D8" s="16">
        <v>2970</v>
      </c>
      <c r="E8" s="19"/>
    </row>
    <row r="9" spans="1:5">
      <c r="A9" s="15"/>
      <c r="B9" s="10">
        <v>6</v>
      </c>
      <c r="C9" s="18" t="s">
        <v>65</v>
      </c>
      <c r="D9" s="16">
        <v>285</v>
      </c>
      <c r="E9" s="8"/>
    </row>
    <row r="10" spans="1:5">
      <c r="A10" s="15"/>
      <c r="B10" s="10">
        <v>1</v>
      </c>
      <c r="C10" s="18" t="s">
        <v>66</v>
      </c>
      <c r="D10" s="16">
        <v>600</v>
      </c>
      <c r="E10" s="8"/>
    </row>
    <row r="11" spans="1:5" ht="51">
      <c r="A11" s="15"/>
      <c r="B11" s="10">
        <v>2</v>
      </c>
      <c r="C11" s="20" t="s">
        <v>67</v>
      </c>
      <c r="D11" s="16">
        <v>4757.1000000000004</v>
      </c>
      <c r="E11" s="8"/>
    </row>
    <row r="12" spans="1:5">
      <c r="A12" s="15"/>
      <c r="B12" s="10">
        <v>1</v>
      </c>
      <c r="C12" s="20" t="s">
        <v>68</v>
      </c>
      <c r="D12" s="16">
        <v>453</v>
      </c>
      <c r="E12" s="8"/>
    </row>
    <row r="13" spans="1:5">
      <c r="A13" s="15"/>
      <c r="B13" s="10"/>
      <c r="C13" s="20"/>
      <c r="D13" s="16"/>
      <c r="E13" s="8"/>
    </row>
    <row r="14" spans="1:5" ht="25.5">
      <c r="A14" s="21" t="s">
        <v>69</v>
      </c>
      <c r="B14" s="10">
        <v>1</v>
      </c>
      <c r="C14" s="22" t="s">
        <v>70</v>
      </c>
      <c r="D14" s="16">
        <v>2187.1</v>
      </c>
      <c r="E14" s="8" t="s">
        <v>71</v>
      </c>
    </row>
    <row r="15" spans="1:5" ht="30">
      <c r="A15" s="9"/>
      <c r="B15" s="10">
        <v>4</v>
      </c>
      <c r="C15" s="22" t="s">
        <v>72</v>
      </c>
      <c r="D15" s="16">
        <v>2967.44</v>
      </c>
      <c r="E15" s="8" t="s">
        <v>73</v>
      </c>
    </row>
    <row r="16" spans="1:5">
      <c r="A16" s="9"/>
      <c r="B16" s="10">
        <v>1</v>
      </c>
      <c r="C16" s="11" t="s">
        <v>74</v>
      </c>
      <c r="D16" s="16">
        <v>4356</v>
      </c>
      <c r="E16" s="8" t="s">
        <v>75</v>
      </c>
    </row>
    <row r="17" spans="1:5">
      <c r="A17" s="9"/>
      <c r="B17" s="10">
        <v>1</v>
      </c>
      <c r="C17" s="22" t="s">
        <v>76</v>
      </c>
      <c r="D17" s="16">
        <v>1065</v>
      </c>
      <c r="E17" s="8" t="s">
        <v>75</v>
      </c>
    </row>
    <row r="18" spans="1:5">
      <c r="A18" s="9"/>
      <c r="B18" s="10">
        <v>1</v>
      </c>
      <c r="C18" s="22" t="s">
        <v>77</v>
      </c>
      <c r="D18" s="16">
        <v>1353</v>
      </c>
      <c r="E18" s="8" t="s">
        <v>75</v>
      </c>
    </row>
    <row r="19" spans="1:5">
      <c r="A19" s="9"/>
      <c r="B19" s="10">
        <v>1</v>
      </c>
      <c r="C19" s="22" t="s">
        <v>78</v>
      </c>
      <c r="D19" s="16">
        <v>1353</v>
      </c>
      <c r="E19" s="8" t="s">
        <v>75</v>
      </c>
    </row>
    <row r="20" spans="1:5">
      <c r="A20" s="9"/>
      <c r="B20" s="10">
        <v>1</v>
      </c>
      <c r="C20" s="22" t="s">
        <v>79</v>
      </c>
      <c r="D20" s="16">
        <v>1437</v>
      </c>
      <c r="E20" s="8" t="s">
        <v>80</v>
      </c>
    </row>
    <row r="21" spans="1:5">
      <c r="A21" s="9"/>
      <c r="B21" s="10">
        <v>1</v>
      </c>
      <c r="C21" s="22" t="s">
        <v>81</v>
      </c>
      <c r="D21" s="16">
        <v>543</v>
      </c>
      <c r="E21" s="8" t="s">
        <v>82</v>
      </c>
    </row>
    <row r="22" spans="1:5" ht="30">
      <c r="A22" s="9"/>
      <c r="B22" s="10">
        <v>1</v>
      </c>
      <c r="C22" s="22" t="s">
        <v>83</v>
      </c>
      <c r="D22" s="16">
        <v>8240</v>
      </c>
      <c r="E22" s="8" t="s">
        <v>84</v>
      </c>
    </row>
    <row r="23" spans="1:5">
      <c r="A23" s="9"/>
      <c r="B23" s="23"/>
      <c r="C23" s="11" t="s">
        <v>85</v>
      </c>
      <c r="D23" s="24">
        <v>5869</v>
      </c>
      <c r="E23" s="8"/>
    </row>
    <row r="24" spans="1:5">
      <c r="A24" s="9"/>
      <c r="B24" s="25">
        <v>1</v>
      </c>
      <c r="C24" s="26" t="s">
        <v>86</v>
      </c>
      <c r="D24" s="24">
        <v>3000</v>
      </c>
      <c r="E24" s="8" t="s">
        <v>42</v>
      </c>
    </row>
    <row r="25" spans="1:5">
      <c r="A25" s="9"/>
      <c r="B25" s="25"/>
      <c r="C25" s="27"/>
      <c r="D25" s="28">
        <f>SUM(D1:D24)</f>
        <v>47533.63</v>
      </c>
      <c r="E25" s="8"/>
    </row>
    <row r="26" spans="1:5">
      <c r="A26" s="9"/>
      <c r="B26" s="10"/>
      <c r="C26" s="11"/>
      <c r="D26" s="29"/>
      <c r="E26" s="8"/>
    </row>
    <row r="27" spans="1:5">
      <c r="A27" s="30"/>
      <c r="B27" s="25"/>
      <c r="C27" s="27"/>
      <c r="D27" s="27"/>
      <c r="E27" s="8"/>
    </row>
    <row r="28" spans="1:5">
      <c r="A28" s="9"/>
      <c r="B28" s="25"/>
      <c r="C28" s="27"/>
      <c r="D28" s="11"/>
      <c r="E28" s="8"/>
    </row>
    <row r="29" spans="1:5">
      <c r="A29" s="8"/>
      <c r="B29" s="19"/>
      <c r="C29" s="8"/>
      <c r="D29" s="8"/>
      <c r="E29" s="8"/>
    </row>
    <row r="30" spans="1:5">
      <c r="A30" s="8"/>
      <c r="B30" s="19"/>
      <c r="C30" s="8"/>
      <c r="D30" s="8"/>
      <c r="E3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Assets info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Kenning</dc:creator>
  <cp:lastModifiedBy>Pleshey Council Clerk</cp:lastModifiedBy>
  <cp:lastPrinted>2026-03-03T19:21:50Z</cp:lastPrinted>
  <dcterms:created xsi:type="dcterms:W3CDTF">2022-01-02T12:09:41Z</dcterms:created>
  <dcterms:modified xsi:type="dcterms:W3CDTF">2026-03-03T19:23:43Z</dcterms:modified>
</cp:coreProperties>
</file>