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4" sheetId="1" r:id="rId4"/>
    <sheet name="Receipts" sheetId="2" r:id="rId5"/>
    <sheet name="Sheet1" sheetId="3" r:id="rId6"/>
    <sheet name="Clerks Pay and Expenses" sheetId="4" r:id="rId7"/>
    <sheet name="Payments" sheetId="5" r:id="rId8"/>
    <sheet name=" STATEMENT OF ACCOUNTS" sheetId="6" r:id="rId9"/>
    <sheet name="Reconciliation" sheetId="7" r:id="rId10"/>
  </sheets>
</workbook>
</file>

<file path=xl/sharedStrings.xml><?xml version="1.0" encoding="utf-8"?>
<sst xmlns="http://schemas.openxmlformats.org/spreadsheetml/2006/main" uniqueCount="214">
  <si>
    <t>Annex 1</t>
  </si>
  <si>
    <t>Pleshey Parish Council</t>
  </si>
  <si>
    <t>Receipts 2014/15</t>
  </si>
  <si>
    <t>RECEIPTS</t>
  </si>
  <si>
    <t>Date</t>
  </si>
  <si>
    <t>Details</t>
  </si>
  <si>
    <t>Precept/</t>
  </si>
  <si>
    <t>Interest</t>
  </si>
  <si>
    <t>Parks &amp;</t>
  </si>
  <si>
    <t>Other</t>
  </si>
  <si>
    <t>SAMC</t>
  </si>
  <si>
    <t>General</t>
  </si>
  <si>
    <t>SAMC*</t>
  </si>
  <si>
    <t>TOTAL</t>
  </si>
  <si>
    <t>Statement Sheet</t>
  </si>
  <si>
    <t xml:space="preserve">Grant*  </t>
  </si>
  <si>
    <t xml:space="preserve">Open </t>
  </si>
  <si>
    <t>Transfers</t>
  </si>
  <si>
    <t>Total</t>
  </si>
  <si>
    <t>Fees &amp; Int</t>
  </si>
  <si>
    <t>Chelmsford BC - precept @50%</t>
  </si>
  <si>
    <t>ca</t>
  </si>
  <si>
    <t>Bank Account</t>
  </si>
  <si>
    <t>ba</t>
  </si>
  <si>
    <t>Essex CC - grant</t>
  </si>
  <si>
    <t>HMRC VAT Refund</t>
  </si>
  <si>
    <t>Allotment Fees</t>
  </si>
  <si>
    <t>Precept - CONTRA Allotment rent</t>
  </si>
  <si>
    <t>Draft Budget Proposal for 2015/16</t>
  </si>
  <si>
    <t>Appendix      Pleshey Parish Council</t>
  </si>
  <si>
    <t>Budget Proposal for 2015/16</t>
  </si>
  <si>
    <t>2014/15</t>
  </si>
  <si>
    <t>year</t>
  </si>
  <si>
    <t>notes</t>
  </si>
  <si>
    <t>2015/16</t>
  </si>
  <si>
    <t>Budget</t>
  </si>
  <si>
    <t>to date</t>
  </si>
  <si>
    <t>Projected</t>
  </si>
  <si>
    <t>recommended</t>
  </si>
  <si>
    <t>£</t>
  </si>
  <si>
    <t>Staffing (include PAYE)</t>
  </si>
  <si>
    <t>Bank Balances at 16th October 2014</t>
  </si>
  <si>
    <t xml:space="preserve"> </t>
  </si>
  <si>
    <t>Admin Misc</t>
  </si>
  <si>
    <t>Stationary</t>
  </si>
  <si>
    <t>Copying</t>
  </si>
  <si>
    <t>Less o/s cheques</t>
  </si>
  <si>
    <t>Phone</t>
  </si>
  <si>
    <t>Mileage</t>
  </si>
  <si>
    <t>Balance</t>
  </si>
  <si>
    <t>Postage</t>
  </si>
  <si>
    <t>Hall Hire</t>
  </si>
  <si>
    <t>Less estimated remaining exp.</t>
  </si>
  <si>
    <t>Misc</t>
  </si>
  <si>
    <t>Less MPSA "project funds"</t>
  </si>
  <si>
    <t>Audit</t>
  </si>
  <si>
    <t>Projected Outurn</t>
  </si>
  <si>
    <t>Training</t>
  </si>
  <si>
    <t>Proposed Budgeted Expenses for 2015/16</t>
  </si>
  <si>
    <t>Legal (RoSPA)</t>
  </si>
  <si>
    <t>Precept for 2015/16 at 0.0%</t>
  </si>
  <si>
    <t>£6600</t>
  </si>
  <si>
    <t xml:space="preserve">Reserves for 2015/16 = </t>
  </si>
  <si>
    <t>Option A</t>
  </si>
  <si>
    <t>Subscriptions</t>
  </si>
  <si>
    <t>Precept for 2014/15 at +1.2%</t>
  </si>
  <si>
    <t>£6679</t>
  </si>
  <si>
    <t>Option B</t>
  </si>
  <si>
    <t>Grants &amp; Donations</t>
  </si>
  <si>
    <t>General Contingency</t>
  </si>
  <si>
    <t>Defib.</t>
  </si>
  <si>
    <t>Insurance</t>
  </si>
  <si>
    <t xml:space="preserve">CPI = 1.2% </t>
  </si>
  <si>
    <t>at October 2014</t>
  </si>
  <si>
    <t>S137</t>
  </si>
  <si>
    <t>GJPA</t>
  </si>
  <si>
    <t>Wages</t>
  </si>
  <si>
    <t>Refurb.</t>
  </si>
  <si>
    <t>Wood treatment</t>
  </si>
  <si>
    <t>MPSA</t>
  </si>
  <si>
    <t>Viewing Area</t>
  </si>
  <si>
    <t>Open Spaces</t>
  </si>
  <si>
    <t>Water pump &amp; Village sign</t>
  </si>
  <si>
    <t>Neighbourhood Watch</t>
  </si>
  <si>
    <t>delete</t>
  </si>
  <si>
    <t>Speed Guns</t>
  </si>
  <si>
    <t>Parish Elections</t>
  </si>
  <si>
    <t>Sub Total</t>
  </si>
  <si>
    <t xml:space="preserve">Less </t>
  </si>
  <si>
    <t>Funded by ECC</t>
  </si>
  <si>
    <t>Pay and Non Recepited Expenses</t>
  </si>
  <si>
    <t>Gross Pay</t>
  </si>
  <si>
    <t>NI</t>
  </si>
  <si>
    <t>PAYE</t>
  </si>
  <si>
    <t>Net Pay</t>
  </si>
  <si>
    <t>nil</t>
  </si>
  <si>
    <t>Net Total</t>
  </si>
  <si>
    <t>Mielage</t>
  </si>
  <si>
    <t>8 miles per week</t>
  </si>
  <si>
    <t>416 miles</t>
  </si>
  <si>
    <t xml:space="preserve">at </t>
  </si>
  <si>
    <t>45p per mile</t>
  </si>
  <si>
    <t>Mobile Phone</t>
  </si>
  <si>
    <t>£20 per month</t>
  </si>
  <si>
    <t>Total Due</t>
  </si>
  <si>
    <t>Annex 2</t>
  </si>
  <si>
    <t>Payments  from Cashbook 2014/15</t>
  </si>
  <si>
    <t>PAYMENTS</t>
  </si>
  <si>
    <t>chq</t>
  </si>
  <si>
    <t>Admin</t>
  </si>
  <si>
    <t>Capital</t>
  </si>
  <si>
    <t>Parks</t>
  </si>
  <si>
    <t>Grants &amp;</t>
  </si>
  <si>
    <t>Section</t>
  </si>
  <si>
    <t>VAT</t>
  </si>
  <si>
    <t>Cheque cashed</t>
  </si>
  <si>
    <t>no</t>
  </si>
  <si>
    <t>Expenditure</t>
  </si>
  <si>
    <t>Playarea</t>
  </si>
  <si>
    <t>Donations</t>
  </si>
  <si>
    <t xml:space="preserve"> Total</t>
  </si>
  <si>
    <t>EALC Subsription</t>
  </si>
  <si>
    <t>R Polhill - Pump repairs</t>
  </si>
  <si>
    <t>Green Urban Tech (cabinet) 50%</t>
  </si>
  <si>
    <t>AON (prem 2014/15) reimb. C.Robertshaw</t>
  </si>
  <si>
    <t>Playsafety Ltd</t>
  </si>
  <si>
    <t>Retreat House (copying)</t>
  </si>
  <si>
    <t>Harold Clemets (Village Sign)</t>
  </si>
  <si>
    <t>P Jee (Assembly reimbursement)</t>
  </si>
  <si>
    <t>M Howard - internal audit</t>
  </si>
  <si>
    <t>RCCE Subscription</t>
  </si>
  <si>
    <t>J Edwards</t>
  </si>
  <si>
    <t>J Edwards    50% maintenance work</t>
  </si>
  <si>
    <t>Pleshey Circle - grant</t>
  </si>
  <si>
    <t>PDR Contracting  - Allotment Fence</t>
  </si>
  <si>
    <t>Clerk (stationery)</t>
  </si>
  <si>
    <t>pleshey Friday club - grant</t>
  </si>
  <si>
    <t>PKF Littlejohn - audit</t>
  </si>
  <si>
    <t xml:space="preserve">Essex Sco for Arch &amp;  Hist.  Castle </t>
  </si>
  <si>
    <t>Royal British Legion</t>
  </si>
  <si>
    <t>unpresented</t>
  </si>
  <si>
    <t>Pleshey Village Hall</t>
  </si>
  <si>
    <t>Lynne Ward Booth - choir Grant</t>
  </si>
  <si>
    <t>Falconer Deposit</t>
  </si>
  <si>
    <t>Wescott Farms Deposit</t>
  </si>
  <si>
    <t>100 Parishes Society</t>
  </si>
  <si>
    <t>Clerk (annual expenses - phone, mileage etc)</t>
  </si>
  <si>
    <t>F Manning</t>
  </si>
  <si>
    <t>HMRC PAYE (annual)</t>
  </si>
  <si>
    <t>Income and Expenditure Account - 31st March 2015</t>
  </si>
  <si>
    <t>INCOME</t>
  </si>
  <si>
    <t>Precept on CBC plus LCSS Grant</t>
  </si>
  <si>
    <t>Agency Services</t>
  </si>
  <si>
    <t>Loans and Capital Receipts</t>
  </si>
  <si>
    <t>Interest and investment Income</t>
  </si>
  <si>
    <t>MSPA</t>
  </si>
  <si>
    <t>Allotments</t>
  </si>
  <si>
    <t>Grants and Donations</t>
  </si>
  <si>
    <t>Misc.</t>
  </si>
  <si>
    <t>VAT Refund</t>
  </si>
  <si>
    <t>EXPENDITURE</t>
  </si>
  <si>
    <t>Staff Cost</t>
  </si>
  <si>
    <t>General Admin</t>
  </si>
  <si>
    <t>Professional Fees</t>
  </si>
  <si>
    <t>S137 Exp.</t>
  </si>
  <si>
    <t>Capital Exp.</t>
  </si>
  <si>
    <t>Parks &amp; Open Spaces</t>
  </si>
  <si>
    <t>VAT Paid</t>
  </si>
  <si>
    <t>General Fund</t>
  </si>
  <si>
    <t xml:space="preserve">Balance at 1st April </t>
  </si>
  <si>
    <t>Add Total Income</t>
  </si>
  <si>
    <t>Deduct: Total expenditure</t>
  </si>
  <si>
    <t>General Reserve Balance at 31st March</t>
  </si>
  <si>
    <t>Balance Sheet  - 31st March 2015</t>
  </si>
  <si>
    <t>Current Assets</t>
  </si>
  <si>
    <t>Debtors</t>
  </si>
  <si>
    <t>Cash in bank and in hand (Box 8 Annual return)</t>
  </si>
  <si>
    <t>Current Liabilities</t>
  </si>
  <si>
    <t>Creditors and accrued expenses</t>
  </si>
  <si>
    <t>Net Current Assets</t>
  </si>
  <si>
    <t>Total Assets Less Current Liabilities</t>
  </si>
  <si>
    <t>Capital and reserves</t>
  </si>
  <si>
    <t>Annual Return Statement of Accounts</t>
  </si>
  <si>
    <t>Year ending</t>
  </si>
  <si>
    <t>31st March 2014</t>
  </si>
  <si>
    <t>31st March 2015</t>
  </si>
  <si>
    <t>1.  Balances brought forward</t>
  </si>
  <si>
    <t>2. (+) Annual Precept</t>
  </si>
  <si>
    <t>3. (+) Total other receipts</t>
  </si>
  <si>
    <t>4. (-) Staff Costs</t>
  </si>
  <si>
    <t>5. (-) Loan interest/capital repayments</t>
  </si>
  <si>
    <t>6. (-) All other payments</t>
  </si>
  <si>
    <t>7. (=) Balances carried forward</t>
  </si>
  <si>
    <t>8. TotalCash &amp; investments</t>
  </si>
  <si>
    <t>9. Total Fixed Assets</t>
  </si>
  <si>
    <t>10. Total Borrowings</t>
  </si>
  <si>
    <t>11. Trust funds</t>
  </si>
  <si>
    <t>No</t>
  </si>
  <si>
    <t>Signed by Chairman:</t>
  </si>
  <si>
    <t>Signed by Clerk:</t>
  </si>
  <si>
    <t>Date:</t>
  </si>
  <si>
    <t>Bank Reconciliation as At 31st March 2015</t>
  </si>
  <si>
    <t>Balance per Bank Statements as at 31st March 2015</t>
  </si>
  <si>
    <t>Community Account      20 19 95  a/c 90097578</t>
  </si>
  <si>
    <t>Business Account          20 19 95  a/c 00599697</t>
  </si>
  <si>
    <t>Less any unpresented cheques at 31st March 2015</t>
  </si>
  <si>
    <t>Royal British Legion  ch no: 600</t>
  </si>
  <si>
    <t>Add any un-banked cash at 31st March 2015</t>
  </si>
  <si>
    <t>TOTAL CASH AND SHORT TERM INVESTMENT ( BOX 8)</t>
  </si>
  <si>
    <t>CASH BOOK</t>
  </si>
  <si>
    <t>Opening Balance</t>
  </si>
  <si>
    <t>Add Receipts in the Year</t>
  </si>
  <si>
    <t>Less Payments in the Year</t>
  </si>
  <si>
    <t>CLOSING BALANCE PER CASH BOOK</t>
  </si>
</sst>
</file>

<file path=xl/styles.xml><?xml version="1.0" encoding="utf-8"?>
<styleSheet xmlns="http://schemas.openxmlformats.org/spreadsheetml/2006/main">
  <numFmts count="7">
    <numFmt numFmtId="0" formatCode="General"/>
    <numFmt numFmtId="59" formatCode="[$£-809]#,##0;[$£-809]&quot;-&quot;#,##0"/>
    <numFmt numFmtId="60" formatCode="d/m/yy"/>
    <numFmt numFmtId="61" formatCode="#,##0&quot; &quot;;(#,##0)"/>
    <numFmt numFmtId="62" formatCode="#,##0.00&quot; &quot;;(#,##0.00)"/>
    <numFmt numFmtId="63" formatCode="[$£-809]#,##0.00;[$£-809]&quot;-&quot;#,##0.00"/>
    <numFmt numFmtId="64" formatCode="# ###/###"/>
  </numFmts>
  <fonts count="14">
    <font>
      <sz val="10"/>
      <color indexed="8"/>
      <name val="Helvetica"/>
    </font>
    <font>
      <sz val="12"/>
      <color indexed="8"/>
      <name val="Helvetica"/>
    </font>
    <font>
      <sz val="10"/>
      <color indexed="8"/>
      <name val="Arial"/>
    </font>
    <font>
      <sz val="13"/>
      <color indexed="8"/>
      <name val="Arial"/>
    </font>
    <font>
      <b val="1"/>
      <u val="single"/>
      <sz val="10"/>
      <color indexed="8"/>
      <name val="Arial"/>
    </font>
    <font>
      <b val="1"/>
      <sz val="10"/>
      <color indexed="8"/>
      <name val="Arial"/>
    </font>
    <font>
      <b val="1"/>
      <u val="single"/>
      <sz val="12"/>
      <color indexed="8"/>
      <name val="Arial"/>
    </font>
    <font>
      <b val="1"/>
      <sz val="14"/>
      <color indexed="8"/>
      <name val="Arial"/>
    </font>
    <font>
      <sz val="12"/>
      <color indexed="8"/>
      <name val="Arial"/>
    </font>
    <font>
      <b val="1"/>
      <sz val="12"/>
      <color indexed="8"/>
      <name val="Arial"/>
    </font>
    <font>
      <sz val="9"/>
      <color indexed="8"/>
      <name val="Arial"/>
    </font>
    <font>
      <u val="single"/>
      <sz val="10"/>
      <color indexed="8"/>
      <name val="Arial"/>
    </font>
    <font>
      <u val="single"/>
      <sz val="12"/>
      <color indexed="8"/>
      <name val="Arial"/>
    </font>
    <font>
      <sz val="11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5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>
        <color indexed="8"/>
      </bottom>
      <diagonal/>
    </border>
    <border>
      <left style="thin">
        <color indexed="9"/>
      </left>
      <right>
        <color indexed="8"/>
      </right>
      <top style="thin">
        <color indexed="9"/>
      </top>
      <bottom style="thin">
        <color indexed="9"/>
      </bottom>
      <diagonal/>
    </border>
    <border>
      <left>
        <color indexed="8"/>
      </left>
      <right>
        <color indexed="8"/>
      </right>
      <top>
        <color indexed="8"/>
      </top>
      <bottom>
        <color indexed="8"/>
      </bottom>
      <diagonal/>
    </border>
    <border>
      <left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>
        <color indexed="8"/>
      </top>
      <bottom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70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center"/>
    </xf>
    <xf numFmtId="1" fontId="4" borderId="1" applyNumberFormat="1" applyFont="1" applyFill="0" applyBorder="1" applyAlignment="1" applyProtection="0">
      <alignment vertical="bottom"/>
    </xf>
    <xf numFmtId="0" fontId="2" borderId="1" applyNumberFormat="0" applyFont="1" applyFill="0" applyBorder="1" applyAlignment="1" applyProtection="0">
      <alignment vertical="center"/>
    </xf>
    <xf numFmtId="0" fontId="2" borderId="2" applyNumberFormat="0" applyFont="1" applyFill="0" applyBorder="1" applyAlignment="1" applyProtection="0">
      <alignment vertical="center"/>
    </xf>
    <xf numFmtId="1" fontId="5" borderId="1" applyNumberFormat="1" applyFont="1" applyFill="0" applyBorder="1" applyAlignment="1" applyProtection="0">
      <alignment vertical="bottom"/>
    </xf>
    <xf numFmtId="0" fontId="2" borderId="3" applyNumberFormat="0" applyFont="1" applyFill="0" applyBorder="1" applyAlignment="1" applyProtection="0">
      <alignment vertical="center"/>
    </xf>
    <xf numFmtId="59" fontId="5" fillId="2" borderId="4" applyNumberFormat="1" applyFont="1" applyFill="1" applyBorder="1" applyAlignment="1" applyProtection="0">
      <alignment vertical="bottom"/>
    </xf>
    <xf numFmtId="0" fontId="2" borderId="5" applyNumberFormat="0" applyFont="1" applyFill="0" applyBorder="1" applyAlignment="1" applyProtection="0">
      <alignment vertical="center"/>
    </xf>
    <xf numFmtId="59" fontId="5" borderId="6" applyNumberFormat="1" applyFont="1" applyFill="0" applyBorder="1" applyAlignment="1" applyProtection="0">
      <alignment vertical="bottom"/>
    </xf>
    <xf numFmtId="1" fontId="2" borderId="1" applyNumberFormat="1" applyFont="1" applyFill="0" applyBorder="1" applyAlignment="1" applyProtection="0">
      <alignment vertical="bottom"/>
    </xf>
    <xf numFmtId="1" fontId="2" borderId="7" applyNumberFormat="1" applyFont="1" applyFill="0" applyBorder="1" applyAlignment="1" applyProtection="0">
      <alignment vertical="bottom" wrapText="1"/>
    </xf>
    <xf numFmtId="59" fontId="5" borderId="8" applyNumberFormat="1" applyFont="1" applyFill="0" applyBorder="1" applyAlignment="1" applyProtection="0">
      <alignment vertical="bottom"/>
    </xf>
    <xf numFmtId="1" fontId="2" borderId="9" applyNumberFormat="1" applyFont="1" applyFill="0" applyBorder="1" applyAlignment="1" applyProtection="0">
      <alignment vertical="bottom" wrapText="1"/>
    </xf>
    <xf numFmtId="59" fontId="5" borderId="1" applyNumberFormat="1" applyFont="1" applyFill="0" applyBorder="1" applyAlignment="1" applyProtection="0">
      <alignment vertical="bottom"/>
    </xf>
    <xf numFmtId="0" fontId="2" applyNumberFormat="1" applyFont="1" applyFill="0" applyBorder="0" applyAlignment="1" applyProtection="0">
      <alignment vertical="center"/>
    </xf>
    <xf numFmtId="49" fontId="2" borderId="1" applyNumberFormat="1" applyFont="1" applyFill="0" applyBorder="1" applyAlignment="1" applyProtection="0">
      <alignment vertical="center"/>
    </xf>
    <xf numFmtId="49" fontId="6" borderId="1" applyNumberFormat="1" applyFont="1" applyFill="0" applyBorder="1" applyAlignment="1" applyProtection="0">
      <alignment vertical="center"/>
    </xf>
    <xf numFmtId="1" fontId="6" borderId="1" applyNumberFormat="1" applyFont="1" applyFill="0" applyBorder="1" applyAlignment="1" applyProtection="0">
      <alignment vertical="center"/>
    </xf>
    <xf numFmtId="1" fontId="2" borderId="1" applyNumberFormat="1" applyFont="1" applyFill="0" applyBorder="1" applyAlignment="1" applyProtection="0">
      <alignment vertical="center"/>
    </xf>
    <xf numFmtId="49" fontId="4" borderId="1" applyNumberFormat="1" applyFont="1" applyFill="0" applyBorder="1" applyAlignment="1" applyProtection="0">
      <alignment horizontal="center" vertical="bottom"/>
    </xf>
    <xf numFmtId="1" fontId="4" borderId="1" applyNumberFormat="1" applyFont="1" applyFill="0" applyBorder="1" applyAlignment="1" applyProtection="0">
      <alignment horizontal="center" vertical="bottom"/>
    </xf>
    <xf numFmtId="1" fontId="2" borderId="2" applyNumberFormat="1" applyFont="1" applyFill="0" applyBorder="1" applyAlignment="1" applyProtection="0">
      <alignment vertical="center"/>
    </xf>
    <xf numFmtId="49" fontId="5" borderId="1" applyNumberFormat="1" applyFont="1" applyFill="0" applyBorder="1" applyAlignment="1" applyProtection="0">
      <alignment horizontal="center" vertical="bottom"/>
    </xf>
    <xf numFmtId="1" fontId="5" borderId="10" applyNumberFormat="1" applyFont="1" applyFill="0" applyBorder="1" applyAlignment="1" applyProtection="0">
      <alignment horizontal="center" vertical="bottom"/>
    </xf>
    <xf numFmtId="1" fontId="5" borderId="1" applyNumberFormat="1" applyFont="1" applyFill="0" applyBorder="1" applyAlignment="1" applyProtection="0">
      <alignment horizontal="center" vertical="bottom"/>
    </xf>
    <xf numFmtId="14" fontId="2" borderId="1" applyNumberFormat="1" applyFont="1" applyFill="0" applyBorder="1" applyAlignment="1" applyProtection="0">
      <alignment vertical="bottom"/>
    </xf>
    <xf numFmtId="49" fontId="2" borderId="1" applyNumberFormat="1" applyFont="1" applyFill="0" applyBorder="1" applyAlignment="1" applyProtection="0">
      <alignment vertical="bottom"/>
    </xf>
    <xf numFmtId="2" fontId="2" borderId="1" applyNumberFormat="1" applyFont="1" applyFill="0" applyBorder="1" applyAlignment="1" applyProtection="0">
      <alignment horizontal="right" vertical="bottom"/>
    </xf>
    <xf numFmtId="2" fontId="2" borderId="1" applyNumberFormat="1" applyFont="1" applyFill="0" applyBorder="1" applyAlignment="1" applyProtection="0">
      <alignment horizontal="right" vertical="center"/>
    </xf>
    <xf numFmtId="0" fontId="2" fillId="3" borderId="10" applyNumberFormat="1" applyFont="1" applyFill="1" applyBorder="1" applyAlignment="1" applyProtection="0">
      <alignment horizontal="right" vertical="bottom"/>
    </xf>
    <xf numFmtId="0" fontId="5" fillId="3" borderId="10" applyNumberFormat="1" applyFont="1" applyFill="1" applyBorder="1" applyAlignment="1" applyProtection="0">
      <alignment horizontal="right" vertical="bottom"/>
    </xf>
    <xf numFmtId="60" fontId="2" borderId="1" applyNumberFormat="1" applyFont="1" applyFill="0" applyBorder="1" applyAlignment="1" applyProtection="0">
      <alignment vertical="bottom"/>
    </xf>
    <xf numFmtId="0" fontId="2" borderId="10" applyNumberFormat="0" applyFont="1" applyFill="0" applyBorder="1" applyAlignment="1" applyProtection="0">
      <alignment horizontal="right" vertical="bottom"/>
    </xf>
    <xf numFmtId="0" fontId="2" borderId="1" applyNumberFormat="0" applyFont="1" applyFill="0" applyBorder="1" applyAlignment="1" applyProtection="0">
      <alignment vertical="bottom"/>
    </xf>
    <xf numFmtId="0" fontId="5" borderId="10" applyNumberFormat="0" applyFont="1" applyFill="0" applyBorder="1" applyAlignment="1" applyProtection="0">
      <alignment horizontal="right" vertical="bottom"/>
    </xf>
    <xf numFmtId="49" fontId="5" borderId="1" applyNumberFormat="1" applyFont="1" applyFill="0" applyBorder="1" applyAlignment="1" applyProtection="0">
      <alignment vertical="bottom"/>
    </xf>
    <xf numFmtId="1" fontId="5" borderId="1" applyNumberFormat="1" applyFont="1" applyFill="0" applyBorder="1" applyAlignment="1" applyProtection="0">
      <alignment vertical="center"/>
    </xf>
    <xf numFmtId="0" fontId="5" borderId="10" applyNumberFormat="0" applyFont="1" applyFill="0" applyBorder="1" applyAlignment="1" applyProtection="0">
      <alignment horizontal="right" vertical="bottom" wrapText="1"/>
    </xf>
    <xf numFmtId="61" fontId="2" borderId="10" applyNumberFormat="1" applyFont="1" applyFill="0" applyBorder="1" applyAlignment="1" applyProtection="0">
      <alignment horizontal="right" vertical="bottom"/>
    </xf>
    <xf numFmtId="62" fontId="2" borderId="10" applyNumberFormat="1" applyFont="1" applyFill="0" applyBorder="1" applyAlignment="1" applyProtection="0">
      <alignment horizontal="right" vertical="bottom"/>
    </xf>
    <xf numFmtId="1" fontId="2" borderId="10" applyNumberFormat="1" applyFont="1" applyFill="0" applyBorder="1" applyAlignment="1" applyProtection="0">
      <alignment horizontal="right" vertical="bottom"/>
    </xf>
    <xf numFmtId="0" fontId="5" borderId="1" applyNumberFormat="0" applyFont="1" applyFill="0" applyBorder="1" applyAlignment="1" applyProtection="0">
      <alignment vertical="bottom"/>
    </xf>
    <xf numFmtId="2" fontId="2" borderId="1" applyNumberFormat="1" applyFont="1" applyFill="0" applyBorder="1" applyAlignment="1" applyProtection="0">
      <alignment horizontal="right" vertical="bottom" wrapText="1"/>
    </xf>
    <xf numFmtId="62" fontId="5" borderId="10" applyNumberFormat="1" applyFont="1" applyFill="0" applyBorder="1" applyAlignment="1" applyProtection="0">
      <alignment horizontal="right" vertical="bottom" wrapText="1"/>
    </xf>
    <xf numFmtId="1" fontId="2" borderId="10" applyNumberFormat="1" applyFont="1" applyFill="0" applyBorder="1" applyAlignment="1" applyProtection="0">
      <alignment vertical="bottom"/>
    </xf>
    <xf numFmtId="1" fontId="2" borderId="6" applyNumberFormat="1" applyFont="1" applyFill="0" applyBorder="1" applyAlignment="1" applyProtection="0">
      <alignment vertical="bottom"/>
    </xf>
    <xf numFmtId="63" fontId="2" borderId="1" applyNumberFormat="1" applyFont="1" applyFill="0" applyBorder="1" applyAlignment="1" applyProtection="0">
      <alignment vertical="bottom"/>
    </xf>
    <xf numFmtId="0" fontId="2" applyNumberFormat="1" applyFont="1" applyFill="0" applyBorder="0" applyAlignment="1" applyProtection="0">
      <alignment vertical="center"/>
    </xf>
    <xf numFmtId="1" fontId="7" borderId="1" applyNumberFormat="1" applyFont="1" applyFill="0" applyBorder="1" applyAlignment="1" applyProtection="0">
      <alignment vertical="center"/>
    </xf>
    <xf numFmtId="49" fontId="7" borderId="1" applyNumberFormat="1" applyFont="1" applyFill="0" applyBorder="1" applyAlignment="1" applyProtection="0">
      <alignment vertical="center"/>
    </xf>
    <xf numFmtId="0" fontId="2" borderId="7" applyNumberFormat="0" applyFont="1" applyFill="0" applyBorder="1" applyAlignment="1" applyProtection="0">
      <alignment vertical="center"/>
    </xf>
    <xf numFmtId="1" fontId="2" borderId="11" applyNumberFormat="1" applyFont="1" applyFill="0" applyBorder="1" applyAlignment="1" applyProtection="0">
      <alignment vertical="center"/>
    </xf>
    <xf numFmtId="49" fontId="5" borderId="11" applyNumberFormat="1" applyFont="1" applyFill="0" applyBorder="1" applyAlignment="1" applyProtection="0">
      <alignment horizontal="right" vertical="center"/>
    </xf>
    <xf numFmtId="49" fontId="5" borderId="11" applyNumberFormat="1" applyFont="1" applyFill="0" applyBorder="1" applyAlignment="1" applyProtection="0">
      <alignment horizontal="left" vertical="center"/>
    </xf>
    <xf numFmtId="49" fontId="5" borderId="12" applyNumberFormat="1" applyFont="1" applyFill="0" applyBorder="1" applyAlignment="1" applyProtection="0">
      <alignment horizontal="right" vertical="center"/>
    </xf>
    <xf numFmtId="1" fontId="5" borderId="13" applyNumberFormat="1" applyFont="1" applyFill="0" applyBorder="1" applyAlignment="1" applyProtection="0">
      <alignment horizontal="right" vertical="center"/>
    </xf>
    <xf numFmtId="0" fontId="2" borderId="12" applyNumberFormat="0" applyFont="1" applyFill="0" applyBorder="1" applyAlignment="1" applyProtection="0">
      <alignment vertical="center"/>
    </xf>
    <xf numFmtId="1" fontId="5" borderId="12" applyNumberFormat="1" applyFont="1" applyFill="0" applyBorder="1" applyAlignment="1" applyProtection="0">
      <alignment horizontal="right" vertical="center"/>
    </xf>
    <xf numFmtId="49" fontId="5" borderId="1" applyNumberFormat="1" applyFont="1" applyFill="0" applyBorder="1" applyAlignment="1" applyProtection="0">
      <alignment horizontal="center" vertical="center"/>
    </xf>
    <xf numFmtId="1" fontId="5" borderId="11" applyNumberFormat="1" applyFont="1" applyFill="0" applyBorder="1" applyAlignment="1" applyProtection="0">
      <alignment horizontal="right" vertical="center"/>
    </xf>
    <xf numFmtId="1" fontId="2" borderId="12" applyNumberFormat="1" applyFont="1" applyFill="0" applyBorder="1" applyAlignment="1" applyProtection="0">
      <alignment vertical="center"/>
    </xf>
    <xf numFmtId="1" fontId="2" borderId="13" applyNumberFormat="1" applyFont="1" applyFill="0" applyBorder="1" applyAlignment="1" applyProtection="0">
      <alignment vertical="center"/>
    </xf>
    <xf numFmtId="49" fontId="2" borderId="11" applyNumberFormat="1" applyFont="1" applyFill="0" applyBorder="1" applyAlignment="1" applyProtection="0">
      <alignment vertical="center"/>
    </xf>
    <xf numFmtId="0" fontId="2" borderId="11" applyNumberFormat="1" applyFont="1" applyFill="0" applyBorder="1" applyAlignment="1" applyProtection="0">
      <alignment vertical="center"/>
    </xf>
    <xf numFmtId="49" fontId="8" borderId="1" applyNumberFormat="1" applyFont="1" applyFill="0" applyBorder="1" applyAlignment="1" applyProtection="0">
      <alignment vertical="center"/>
    </xf>
    <xf numFmtId="1" fontId="8" borderId="1" applyNumberFormat="1" applyFont="1" applyFill="0" applyBorder="1" applyAlignment="1" applyProtection="0">
      <alignment horizontal="center" vertical="center"/>
    </xf>
    <xf numFmtId="1" fontId="8" borderId="1" applyNumberFormat="1" applyFont="1" applyFill="0" applyBorder="1" applyAlignment="1" applyProtection="0">
      <alignment vertical="center"/>
    </xf>
    <xf numFmtId="49" fontId="9" borderId="1" applyNumberFormat="1" applyFont="1" applyFill="0" applyBorder="1" applyAlignment="1" applyProtection="0">
      <alignment vertical="center"/>
    </xf>
    <xf numFmtId="0" fontId="9" borderId="1" applyNumberFormat="1" applyFont="1" applyFill="0" applyBorder="1" applyAlignment="1" applyProtection="0">
      <alignment vertical="center"/>
    </xf>
    <xf numFmtId="0" fontId="8" borderId="1" applyNumberFormat="1" applyFont="1" applyFill="0" applyBorder="1" applyAlignment="1" applyProtection="0">
      <alignment vertical="center"/>
    </xf>
    <xf numFmtId="1" fontId="9" borderId="1" applyNumberFormat="1" applyFont="1" applyFill="0" applyBorder="1" applyAlignment="1" applyProtection="0">
      <alignment vertical="center"/>
    </xf>
    <xf numFmtId="49" fontId="9" borderId="1" applyNumberFormat="1" applyFont="1" applyFill="0" applyBorder="1" applyAlignment="1" applyProtection="0">
      <alignment horizontal="right" vertical="center"/>
    </xf>
    <xf numFmtId="49" fontId="2" borderId="1" applyNumberFormat="1" applyFont="1" applyFill="0" applyBorder="1" applyAlignment="1" applyProtection="0">
      <alignment horizontal="right" vertical="center"/>
    </xf>
    <xf numFmtId="1" fontId="2" borderId="1" applyNumberFormat="1" applyFont="1" applyFill="0" applyBorder="1" applyAlignment="1" applyProtection="0">
      <alignment horizontal="right" vertical="center"/>
    </xf>
    <xf numFmtId="49" fontId="10" borderId="12" applyNumberFormat="1" applyFont="1" applyFill="0" applyBorder="1" applyAlignment="1" applyProtection="0">
      <alignment vertical="center"/>
    </xf>
    <xf numFmtId="1" fontId="2" borderId="3" applyNumberFormat="1" applyFont="1" applyFill="0" applyBorder="1" applyAlignment="1" applyProtection="0">
      <alignment vertical="center"/>
    </xf>
    <xf numFmtId="1" fontId="2" fillId="2" borderId="4" applyNumberFormat="1" applyFont="1" applyFill="1" applyBorder="1" applyAlignment="1" applyProtection="0">
      <alignment vertical="center"/>
    </xf>
    <xf numFmtId="0" fontId="2" borderId="6" applyNumberFormat="0" applyFont="1" applyFill="0" applyBorder="1" applyAlignment="1" applyProtection="0">
      <alignment vertical="center"/>
    </xf>
    <xf numFmtId="49" fontId="2" borderId="12" applyNumberFormat="1" applyFont="1" applyFill="0" applyBorder="1" applyAlignment="1" applyProtection="0">
      <alignment vertical="center"/>
    </xf>
    <xf numFmtId="49" fontId="11" borderId="11" applyNumberFormat="1" applyFont="1" applyFill="0" applyBorder="1" applyAlignment="1" applyProtection="0">
      <alignment vertical="center"/>
    </xf>
    <xf numFmtId="1" fontId="11" borderId="11" applyNumberFormat="1" applyFont="1" applyFill="0" applyBorder="1" applyAlignment="1" applyProtection="0">
      <alignment vertical="center"/>
    </xf>
    <xf numFmtId="0" fontId="11" borderId="11" applyNumberFormat="1" applyFont="1" applyFill="0" applyBorder="1" applyAlignment="1" applyProtection="0">
      <alignment horizontal="right" vertical="center"/>
    </xf>
    <xf numFmtId="1" fontId="11" borderId="12" applyNumberFormat="1" applyFont="1" applyFill="0" applyBorder="1" applyAlignment="1" applyProtection="0">
      <alignment horizontal="right" vertical="center"/>
    </xf>
    <xf numFmtId="1" fontId="11" borderId="1" applyNumberFormat="1" applyFont="1" applyFill="0" applyBorder="1" applyAlignment="1" applyProtection="0">
      <alignment horizontal="right" vertical="center"/>
    </xf>
    <xf numFmtId="0" fontId="2" borderId="14" applyNumberFormat="0" applyFont="1" applyFill="0" applyBorder="1" applyAlignment="1" applyProtection="0">
      <alignment vertical="center"/>
    </xf>
    <xf numFmtId="49" fontId="4" borderId="11" applyNumberFormat="1" applyFont="1" applyFill="0" applyBorder="1" applyAlignment="1" applyProtection="0">
      <alignment vertical="center"/>
    </xf>
    <xf numFmtId="1" fontId="4" borderId="11" applyNumberFormat="1" applyFont="1" applyFill="0" applyBorder="1" applyAlignment="1" applyProtection="0">
      <alignment vertical="center"/>
    </xf>
    <xf numFmtId="0" fontId="4" borderId="11" applyNumberFormat="1" applyFont="1" applyFill="0" applyBorder="1" applyAlignment="1" applyProtection="0">
      <alignment vertical="center"/>
    </xf>
    <xf numFmtId="1" fontId="4" borderId="12" applyNumberFormat="1" applyFont="1" applyFill="0" applyBorder="1" applyAlignment="1" applyProtection="0">
      <alignment vertical="center"/>
    </xf>
    <xf numFmtId="1" fontId="4" borderId="1" applyNumberFormat="1" applyFont="1" applyFill="0" applyBorder="1" applyAlignment="1" applyProtection="0">
      <alignment vertical="center"/>
    </xf>
    <xf numFmtId="0" fontId="2" applyNumberFormat="1" applyFont="1" applyFill="0" applyBorder="0" applyAlignment="1" applyProtection="0">
      <alignment vertical="center"/>
    </xf>
    <xf numFmtId="64" fontId="2" borderId="1" applyNumberFormat="1" applyFont="1" applyFill="0" applyBorder="1" applyAlignment="1" applyProtection="0">
      <alignment vertical="center"/>
    </xf>
    <xf numFmtId="2" fontId="2" borderId="1" applyNumberFormat="1" applyFont="1" applyFill="0" applyBorder="1" applyAlignment="1" applyProtection="0">
      <alignment vertical="center"/>
    </xf>
    <xf numFmtId="0" fontId="2" borderId="1" applyNumberFormat="1" applyFont="1" applyFill="0" applyBorder="1" applyAlignment="1" applyProtection="0">
      <alignment vertical="center"/>
    </xf>
    <xf numFmtId="0" fontId="2" applyNumberFormat="1" applyFont="1" applyFill="0" applyBorder="0" applyAlignment="1" applyProtection="0">
      <alignment vertical="center"/>
    </xf>
    <xf numFmtId="49" fontId="12" borderId="1" applyNumberFormat="1" applyFont="1" applyFill="0" applyBorder="1" applyAlignment="1" applyProtection="0">
      <alignment horizontal="center" vertical="center"/>
    </xf>
    <xf numFmtId="0" fontId="5" borderId="1" applyNumberFormat="1" applyFont="1" applyFill="0" applyBorder="1" applyAlignment="1" applyProtection="0">
      <alignment horizontal="center" vertical="bottom"/>
    </xf>
    <xf numFmtId="0" fontId="2" borderId="1" applyNumberFormat="1" applyFont="1" applyFill="0" applyBorder="1" applyAlignment="1" applyProtection="0">
      <alignment horizontal="center" vertical="bottom"/>
    </xf>
    <xf numFmtId="2" fontId="2" fillId="3" borderId="1" applyNumberFormat="1" applyFont="1" applyFill="1" applyBorder="1" applyAlignment="1" applyProtection="0">
      <alignment horizontal="right" vertical="bottom"/>
    </xf>
    <xf numFmtId="2" fontId="2" borderId="1" applyNumberFormat="1" applyFont="1" applyFill="0" applyBorder="1" applyAlignment="1" applyProtection="0">
      <alignment horizontal="center" vertical="bottom"/>
    </xf>
    <xf numFmtId="2" fontId="2" borderId="1" applyNumberFormat="1" applyFont="1" applyFill="0" applyBorder="1" applyAlignment="1" applyProtection="0">
      <alignment vertical="bottom"/>
    </xf>
    <xf numFmtId="1" fontId="2" fillId="3" borderId="1" applyNumberFormat="1" applyFont="1" applyFill="1" applyBorder="1" applyAlignment="1" applyProtection="0">
      <alignment vertical="center"/>
    </xf>
    <xf numFmtId="2" fontId="5" borderId="1" applyNumberFormat="1" applyFont="1" applyFill="0" applyBorder="1" applyAlignment="1" applyProtection="0">
      <alignment horizontal="right" vertical="bottom"/>
    </xf>
    <xf numFmtId="2" fontId="5" borderId="1" applyNumberFormat="1" applyFont="1" applyFill="0" applyBorder="1" applyAlignment="1" applyProtection="0">
      <alignment horizontal="center" vertical="bottom"/>
    </xf>
    <xf numFmtId="0" fontId="2" fillId="3" borderId="1" applyNumberFormat="1" applyFont="1" applyFill="1" applyBorder="1" applyAlignment="1" applyProtection="0">
      <alignment vertical="center"/>
    </xf>
    <xf numFmtId="2" fontId="2" fillId="3" borderId="1" applyNumberFormat="1" applyFont="1" applyFill="1" applyBorder="1" applyAlignment="1" applyProtection="0">
      <alignment vertical="center"/>
    </xf>
    <xf numFmtId="2" fontId="5" fillId="3" borderId="1" applyNumberFormat="1" applyFont="1" applyFill="1" applyBorder="1" applyAlignment="1" applyProtection="0">
      <alignment horizontal="right" vertical="bottom"/>
    </xf>
    <xf numFmtId="2" fontId="5" fillId="3" borderId="1" applyNumberFormat="1" applyFont="1" applyFill="1" applyBorder="1" applyAlignment="1" applyProtection="0">
      <alignment horizontal="center" vertical="bottom"/>
    </xf>
    <xf numFmtId="14" fontId="2" fillId="4" borderId="1" applyNumberFormat="1" applyFont="1" applyFill="1" applyBorder="1" applyAlignment="1" applyProtection="0">
      <alignment vertical="bottom"/>
    </xf>
    <xf numFmtId="49" fontId="2" fillId="4" borderId="1" applyNumberFormat="1" applyFont="1" applyFill="1" applyBorder="1" applyAlignment="1" applyProtection="0">
      <alignment vertical="bottom"/>
    </xf>
    <xf numFmtId="0" fontId="2" fillId="4" borderId="1" applyNumberFormat="1" applyFont="1" applyFill="1" applyBorder="1" applyAlignment="1" applyProtection="0">
      <alignment horizontal="center" vertical="bottom"/>
    </xf>
    <xf numFmtId="2" fontId="2" fillId="4" borderId="1" applyNumberFormat="1" applyFont="1" applyFill="1" applyBorder="1" applyAlignment="1" applyProtection="0">
      <alignment horizontal="right" vertical="bottom"/>
    </xf>
    <xf numFmtId="2" fontId="2" fillId="4" borderId="1" applyNumberFormat="1" applyFont="1" applyFill="1" applyBorder="1" applyAlignment="1" applyProtection="0">
      <alignment vertical="center"/>
    </xf>
    <xf numFmtId="2" fontId="2" fillId="4" borderId="1" applyNumberFormat="1" applyFont="1" applyFill="1" applyBorder="1" applyAlignment="1" applyProtection="0">
      <alignment vertical="bottom"/>
    </xf>
    <xf numFmtId="2" fontId="2" fillId="4" borderId="1" applyNumberFormat="1" applyFont="1" applyFill="1" applyBorder="1" applyAlignment="1" applyProtection="0">
      <alignment horizontal="right" vertical="center"/>
    </xf>
    <xf numFmtId="1" fontId="2" fillId="4" borderId="1" applyNumberFormat="1" applyFont="1" applyFill="1" applyBorder="1" applyAlignment="1" applyProtection="0">
      <alignment vertical="center"/>
    </xf>
    <xf numFmtId="49" fontId="2" fillId="4" borderId="1" applyNumberFormat="1" applyFont="1" applyFill="1" applyBorder="1" applyAlignment="1" applyProtection="0">
      <alignment vertical="center"/>
    </xf>
    <xf numFmtId="49" fontId="2" borderId="1" applyNumberFormat="1" applyFont="1" applyFill="0" applyBorder="1" applyAlignment="1" applyProtection="0">
      <alignment horizontal="right" vertical="bottom"/>
    </xf>
    <xf numFmtId="0" fontId="2" borderId="1" applyNumberFormat="0" applyFont="1" applyFill="0" applyBorder="1" applyAlignment="1" applyProtection="0">
      <alignment horizontal="right" vertical="bottom"/>
    </xf>
    <xf numFmtId="0" fontId="2" borderId="1" applyNumberFormat="0" applyFont="1" applyFill="0" applyBorder="1" applyAlignment="1" applyProtection="0">
      <alignment horizontal="center" vertical="bottom"/>
    </xf>
    <xf numFmtId="62" fontId="2" borderId="1" applyNumberFormat="1" applyFont="1" applyFill="0" applyBorder="1" applyAlignment="1" applyProtection="0">
      <alignment horizontal="right" vertical="bottom"/>
    </xf>
    <xf numFmtId="62" fontId="2" borderId="1" applyNumberFormat="1" applyFont="1" applyFill="0" applyBorder="1" applyAlignment="1" applyProtection="0">
      <alignment vertical="center"/>
    </xf>
    <xf numFmtId="62" fontId="2" borderId="1" applyNumberFormat="1" applyFont="1" applyFill="0" applyBorder="1" applyAlignment="1" applyProtection="0">
      <alignment horizontal="center" vertical="bottom"/>
    </xf>
    <xf numFmtId="62" fontId="2" borderId="1" applyNumberFormat="1" applyFont="1" applyFill="0" applyBorder="1" applyAlignment="1" applyProtection="0">
      <alignment vertical="bottom"/>
    </xf>
    <xf numFmtId="62" fontId="2" borderId="2" applyNumberFormat="1" applyFont="1" applyFill="0" applyBorder="1" applyAlignment="1" applyProtection="0">
      <alignment vertical="bottom"/>
    </xf>
    <xf numFmtId="0" fontId="2" borderId="3" applyNumberFormat="0" applyFont="1" applyFill="0" applyBorder="1" applyAlignment="1" applyProtection="0">
      <alignment horizontal="center" vertical="bottom"/>
    </xf>
    <xf numFmtId="62" fontId="2" fillId="2" borderId="4" applyNumberFormat="1" applyFont="1" applyFill="1" applyBorder="1" applyAlignment="1" applyProtection="0">
      <alignment vertical="bottom"/>
    </xf>
    <xf numFmtId="62" fontId="2" borderId="5" applyNumberFormat="1" applyFont="1" applyFill="0" applyBorder="1" applyAlignment="1" applyProtection="0">
      <alignment vertical="center"/>
    </xf>
    <xf numFmtId="62" fontId="2" borderId="3" applyNumberFormat="1" applyFont="1" applyFill="0" applyBorder="1" applyAlignment="1" applyProtection="0">
      <alignment vertical="center"/>
    </xf>
    <xf numFmtId="1" fontId="2" borderId="5" applyNumberFormat="1" applyFont="1" applyFill="0" applyBorder="1" applyAlignment="1" applyProtection="0">
      <alignment vertical="center"/>
    </xf>
    <xf numFmtId="2" fontId="2" borderId="3" applyNumberFormat="1" applyFont="1" applyFill="0" applyBorder="1" applyAlignment="1" applyProtection="0">
      <alignment vertical="center"/>
    </xf>
    <xf numFmtId="2" fontId="2" fillId="2" borderId="4" applyNumberFormat="1" applyFont="1" applyFill="1" applyBorder="1" applyAlignment="1" applyProtection="0">
      <alignment vertical="bottom"/>
    </xf>
    <xf numFmtId="2" fontId="2" borderId="5" applyNumberFormat="1" applyFont="1" applyFill="0" applyBorder="1" applyAlignment="1" applyProtection="0">
      <alignment vertical="center"/>
    </xf>
    <xf numFmtId="62" fontId="2" borderId="6" applyNumberFormat="1" applyFont="1" applyFill="0" applyBorder="1" applyAlignment="1" applyProtection="0">
      <alignment vertical="bottom"/>
    </xf>
    <xf numFmtId="2" fontId="2" borderId="6" applyNumberFormat="1" applyFont="1" applyFill="0" applyBorder="1" applyAlignment="1" applyProtection="0">
      <alignment vertical="bottom"/>
    </xf>
    <xf numFmtId="1" fontId="2" borderId="1" applyNumberFormat="1" applyFont="1" applyFill="0" applyBorder="1" applyAlignment="1" applyProtection="0">
      <alignment horizontal="center" vertical="bottom"/>
    </xf>
    <xf numFmtId="1" fontId="2" borderId="3" applyNumberFormat="1" applyFont="1" applyFill="0" applyBorder="1" applyAlignment="1" applyProtection="0">
      <alignment horizontal="center" vertical="bottom"/>
    </xf>
    <xf numFmtId="62" fontId="2" fillId="2" borderId="4" applyNumberFormat="1" applyFont="1" applyFill="1" applyBorder="1" applyAlignment="1" applyProtection="0">
      <alignment vertical="center"/>
    </xf>
    <xf numFmtId="62" fontId="2" borderId="10" applyNumberFormat="1" applyFont="1" applyFill="0" applyBorder="1" applyAlignment="1" applyProtection="0">
      <alignment vertical="center"/>
    </xf>
    <xf numFmtId="0" fontId="2" applyNumberFormat="1" applyFont="1" applyFill="0" applyBorder="0" applyAlignment="1" applyProtection="0">
      <alignment vertical="center"/>
    </xf>
    <xf numFmtId="49" fontId="4" borderId="1" applyNumberFormat="1" applyFont="1" applyFill="0" applyBorder="1" applyAlignment="1" applyProtection="0">
      <alignment vertical="center"/>
    </xf>
    <xf numFmtId="0" fontId="5" borderId="1" applyNumberFormat="1" applyFont="1" applyFill="0" applyBorder="1" applyAlignment="1" applyProtection="0">
      <alignment vertical="center"/>
    </xf>
    <xf numFmtId="49" fontId="5" borderId="1" applyNumberFormat="1" applyFont="1" applyFill="0" applyBorder="1" applyAlignment="1" applyProtection="0">
      <alignment vertical="center"/>
    </xf>
    <xf numFmtId="0" fontId="4" borderId="1" applyNumberFormat="1" applyFont="1" applyFill="0" applyBorder="1" applyAlignment="1" applyProtection="0">
      <alignment vertical="center"/>
    </xf>
    <xf numFmtId="0" fontId="2" borderId="13" applyNumberFormat="0" applyFont="1" applyFill="0" applyBorder="1" applyAlignment="1" applyProtection="0">
      <alignment vertical="center"/>
    </xf>
    <xf numFmtId="49" fontId="2" borderId="8" applyNumberFormat="1" applyFont="1" applyFill="0" applyBorder="1" applyAlignment="1" applyProtection="0">
      <alignment vertical="center"/>
    </xf>
    <xf numFmtId="0" fontId="2" borderId="8" applyNumberFormat="0" applyFont="1" applyFill="0" applyBorder="1" applyAlignment="1" applyProtection="0">
      <alignment vertical="center"/>
    </xf>
    <xf numFmtId="0" fontId="2" borderId="9" applyNumberFormat="0" applyFont="1" applyFill="0" applyBorder="1" applyAlignment="1" applyProtection="0">
      <alignment vertical="center"/>
    </xf>
    <xf numFmtId="0" fontId="2" applyNumberFormat="1" applyFont="1" applyFill="0" applyBorder="0" applyAlignment="1" applyProtection="0">
      <alignment vertical="center"/>
    </xf>
    <xf numFmtId="62" fontId="5" borderId="1" applyNumberFormat="1" applyFont="1" applyFill="0" applyBorder="1" applyAlignment="1" applyProtection="0">
      <alignment vertical="bottom"/>
    </xf>
    <xf numFmtId="49" fontId="2" borderId="8" applyNumberFormat="1" applyFont="1" applyFill="0" applyBorder="1" applyAlignment="1" applyProtection="0">
      <alignment horizontal="right" vertical="bottom"/>
    </xf>
    <xf numFmtId="1" fontId="2" borderId="8" applyNumberFormat="1" applyFont="1" applyFill="0" applyBorder="1" applyAlignment="1" applyProtection="0">
      <alignment vertical="bottom"/>
    </xf>
    <xf numFmtId="63" fontId="2" borderId="8" applyNumberFormat="1" applyFont="1" applyFill="0" applyBorder="1" applyAlignment="1" applyProtection="0">
      <alignment vertical="bottom"/>
    </xf>
    <xf numFmtId="0" fontId="2" borderId="8" applyNumberFormat="1" applyFont="1" applyFill="0" applyBorder="1" applyAlignment="1" applyProtection="0">
      <alignment vertical="bottom"/>
    </xf>
    <xf numFmtId="0" fontId="4" borderId="1" applyNumberFormat="0" applyFont="1" applyFill="0" applyBorder="1" applyAlignment="1" applyProtection="0">
      <alignment horizontal="center" vertical="bottom"/>
    </xf>
    <xf numFmtId="0" fontId="5" borderId="1" applyNumberFormat="0" applyFont="1" applyFill="0" applyBorder="1" applyAlignment="1" applyProtection="0">
      <alignment horizontal="center" vertical="bottom"/>
    </xf>
    <xf numFmtId="1" fontId="2" borderId="7" applyNumberFormat="1" applyFont="1" applyFill="0" applyBorder="1" applyAlignment="1" applyProtection="0">
      <alignment vertical="bottom"/>
    </xf>
    <xf numFmtId="0" fontId="5" borderId="7" applyNumberFormat="0" applyFont="1" applyFill="0" applyBorder="1" applyAlignment="1" applyProtection="0">
      <alignment horizontal="center" vertical="bottom"/>
    </xf>
    <xf numFmtId="1" fontId="5" borderId="7" applyNumberFormat="1" applyFont="1" applyFill="0" applyBorder="1" applyAlignment="1" applyProtection="0">
      <alignment horizontal="center" vertical="bottom"/>
    </xf>
    <xf numFmtId="14" fontId="2" borderId="9" applyNumberFormat="1" applyFont="1" applyFill="0" applyBorder="1" applyAlignment="1" applyProtection="0">
      <alignment vertical="bottom"/>
    </xf>
    <xf numFmtId="0" fontId="2" borderId="9" applyNumberFormat="0" applyFont="1" applyFill="0" applyBorder="1" applyAlignment="1" applyProtection="0">
      <alignment vertical="bottom"/>
    </xf>
    <xf numFmtId="0" fontId="2" borderId="9" applyNumberFormat="0" applyFont="1" applyFill="0" applyBorder="1" applyAlignment="1" applyProtection="0">
      <alignment horizontal="center" vertical="bottom"/>
    </xf>
    <xf numFmtId="62" fontId="2" borderId="9" applyNumberFormat="1" applyFont="1" applyFill="0" applyBorder="1" applyAlignment="1" applyProtection="0">
      <alignment vertical="bottom"/>
    </xf>
    <xf numFmtId="62" fontId="5" borderId="9" applyNumberFormat="1" applyFont="1" applyFill="0" applyBorder="1" applyAlignment="1" applyProtection="0">
      <alignment vertical="bottom"/>
    </xf>
    <xf numFmtId="62" fontId="2" borderId="7" applyNumberFormat="1" applyFont="1" applyFill="0" applyBorder="1" applyAlignment="1" applyProtection="0">
      <alignment vertical="bottom"/>
    </xf>
    <xf numFmtId="63" fontId="2" borderId="9" applyNumberFormat="1" applyFont="1" applyFill="0" applyBorder="1" applyAlignment="1" applyProtection="0">
      <alignment vertical="bottom"/>
    </xf>
    <xf numFmtId="63" fontId="2" borderId="7" applyNumberFormat="1" applyFont="1" applyFill="0" applyBorder="1" applyAlignment="1" applyProtection="0">
      <alignment vertical="bottom"/>
    </xf>
    <xf numFmtId="0" fontId="13" borderId="1" applyNumberFormat="0" applyFont="1" applyFill="0" applyBorder="1" applyAlignment="1" applyProtection="0">
      <alignment vertical="bottom"/>
    </xf>
    <xf numFmtId="0" fontId="4" borderId="1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00"/>
      <rgbColor rgb="ffffe061"/>
      <rgbColor rgb="ffbfbfb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.16667" defaultRowHeight="12.75" customHeight="1" outlineLevelRow="0" outlineLevelCol="0"/>
  <cols>
    <col min="1" max="1" width="45.6719" style="1" customWidth="1"/>
    <col min="2" max="2" width="9.17188" style="1" customWidth="1"/>
    <col min="3" max="3" width="9.17188" style="1" customWidth="1"/>
    <col min="4" max="4" width="9.17188" style="1" customWidth="1"/>
    <col min="5" max="5" width="9.17188" style="1" customWidth="1"/>
    <col min="6" max="256" width="9.17188" style="1" customWidth="1"/>
  </cols>
  <sheetData>
    <row r="1" ht="12.75" customHeight="1">
      <c r="A1" s="2"/>
      <c r="B1" s="3"/>
      <c r="C1" s="3"/>
      <c r="D1" s="3"/>
      <c r="E1" s="3"/>
    </row>
    <row r="2" ht="12.75" customHeight="1">
      <c r="A2" s="2"/>
      <c r="B2" s="3"/>
      <c r="C2" s="4"/>
      <c r="D2" s="3"/>
      <c r="E2" s="3"/>
    </row>
    <row r="3" ht="12.75" customHeight="1">
      <c r="A3" s="5"/>
      <c r="B3" s="6"/>
      <c r="C3" s="7"/>
      <c r="D3" s="8"/>
      <c r="E3" s="3"/>
    </row>
    <row r="4" ht="12.75" customHeight="1">
      <c r="A4" s="5"/>
      <c r="B4" s="3"/>
      <c r="C4" s="9"/>
      <c r="D4" s="3"/>
      <c r="E4" s="3"/>
    </row>
    <row r="5" ht="12.75" customHeight="1">
      <c r="A5" s="5"/>
      <c r="B5" s="10"/>
      <c r="C5" s="3"/>
      <c r="D5" s="3"/>
      <c r="E5" s="3"/>
    </row>
    <row r="6" ht="12.75" customHeight="1">
      <c r="A6" s="5"/>
      <c r="B6" s="3"/>
      <c r="C6" s="11"/>
      <c r="D6" s="3"/>
      <c r="E6" s="3"/>
    </row>
    <row r="7" ht="12.75" customHeight="1">
      <c r="A7" s="3"/>
      <c r="B7" s="3"/>
      <c r="C7" s="12"/>
      <c r="D7" s="3"/>
      <c r="E7" s="3"/>
    </row>
    <row r="8" ht="12.75" customHeight="1">
      <c r="A8" s="2"/>
      <c r="B8" s="3"/>
      <c r="C8" s="13"/>
      <c r="D8" s="3"/>
      <c r="E8" s="3"/>
    </row>
    <row r="9" ht="12.75" customHeight="1">
      <c r="A9" s="5"/>
      <c r="B9" s="3"/>
      <c r="C9" s="3"/>
      <c r="D9" s="3"/>
      <c r="E9" s="3"/>
    </row>
    <row r="10" ht="12.75" customHeight="1">
      <c r="A10" s="5"/>
      <c r="B10" s="3"/>
      <c r="C10" s="14"/>
      <c r="D10" s="3"/>
      <c r="E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M46"/>
  <sheetViews>
    <sheetView workbookViewId="0" showGridLines="0" defaultGridColor="1"/>
  </sheetViews>
  <sheetFormatPr defaultColWidth="9.16667" defaultRowHeight="12.75" customHeight="1" outlineLevelRow="0" outlineLevelCol="0"/>
  <cols>
    <col min="1" max="1" width="10.6719" style="15" customWidth="1"/>
    <col min="2" max="2" width="31.1875" style="15" customWidth="1"/>
    <col min="3" max="3" width="2" style="15" customWidth="1"/>
    <col min="4" max="4" width="13.6719" style="15" customWidth="1"/>
    <col min="5" max="5" width="9.35156" style="15" customWidth="1"/>
    <col min="6" max="6" width="10.5" style="15" customWidth="1"/>
    <col min="7" max="7" width="12.6719" style="15" customWidth="1"/>
    <col min="8" max="8" width="10.6719" style="15" customWidth="1"/>
    <col min="9" max="9" width="11.6719" style="15" customWidth="1"/>
    <col min="10" max="10" width="10.6719" style="15" customWidth="1"/>
    <col min="11" max="11" width="11.6719" style="15" customWidth="1"/>
    <col min="12" max="12" width="10.6719" style="15" customWidth="1"/>
    <col min="13" max="13" width="8.85156" style="15" customWidth="1"/>
    <col min="14" max="256" width="9.17188" style="15" customWidth="1"/>
  </cols>
  <sheetData>
    <row r="1" ht="12.75" customHeight="1">
      <c r="A1" s="3"/>
      <c r="B1" t="s" s="16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5.6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.6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2.75" customHeight="1">
      <c r="A4" t="s" s="17">
        <v>1</v>
      </c>
      <c r="B4" s="18"/>
      <c r="C4" s="18"/>
      <c r="D4" s="19"/>
      <c r="E4" s="19"/>
      <c r="F4" s="19"/>
      <c r="G4" s="19"/>
      <c r="H4" s="19"/>
      <c r="I4" s="19"/>
      <c r="J4" s="19"/>
      <c r="K4" s="19"/>
      <c r="L4" s="19"/>
      <c r="M4" s="3"/>
    </row>
    <row r="5" ht="12.75" customHeight="1">
      <c r="A5" t="s" s="17">
        <v>2</v>
      </c>
      <c r="B5" s="18"/>
      <c r="C5" s="18"/>
      <c r="D5" s="19"/>
      <c r="E5" s="19"/>
      <c r="F5" s="19"/>
      <c r="G5" s="19"/>
      <c r="H5" s="19"/>
      <c r="I5" s="19"/>
      <c r="J5" s="19"/>
      <c r="K5" s="19"/>
      <c r="L5" s="19"/>
      <c r="M5" s="3"/>
    </row>
    <row r="6" ht="12.75" customHeight="1">
      <c r="A6" s="18"/>
      <c r="B6" s="18"/>
      <c r="C6" s="18"/>
      <c r="D6" s="19"/>
      <c r="E6" s="19"/>
      <c r="F6" s="19"/>
      <c r="G6" s="19"/>
      <c r="H6" s="19"/>
      <c r="I6" s="19"/>
      <c r="J6" s="19"/>
      <c r="K6" s="19"/>
      <c r="L6" s="19"/>
      <c r="M6" s="3"/>
    </row>
    <row r="7" ht="12.75" customHeight="1">
      <c r="A7" s="19"/>
      <c r="B7" t="s" s="20">
        <v>3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3"/>
    </row>
    <row r="8" ht="12.75" customHeight="1">
      <c r="A8" s="19"/>
      <c r="B8" s="21"/>
      <c r="C8" s="19"/>
      <c r="D8" s="19"/>
      <c r="E8" s="19"/>
      <c r="F8" s="19"/>
      <c r="G8" s="19"/>
      <c r="H8" s="19"/>
      <c r="I8" s="19"/>
      <c r="J8" s="19"/>
      <c r="K8" s="19"/>
      <c r="L8" s="22"/>
      <c r="M8" s="3"/>
    </row>
    <row r="9" ht="12.75" customHeight="1">
      <c r="A9" t="s" s="23">
        <v>4</v>
      </c>
      <c r="B9" t="s" s="23">
        <v>5</v>
      </c>
      <c r="C9" s="19"/>
      <c r="D9" t="s" s="23">
        <v>6</v>
      </c>
      <c r="E9" t="s" s="23">
        <v>7</v>
      </c>
      <c r="F9" t="s" s="23">
        <v>8</v>
      </c>
      <c r="G9" t="s" s="23">
        <v>9</v>
      </c>
      <c r="H9" t="s" s="23">
        <v>10</v>
      </c>
      <c r="I9" t="s" s="23">
        <v>11</v>
      </c>
      <c r="J9" t="s" s="23">
        <v>12</v>
      </c>
      <c r="K9" t="s" s="23">
        <v>13</v>
      </c>
      <c r="L9" s="24"/>
      <c r="M9" t="s" s="23">
        <v>14</v>
      </c>
    </row>
    <row r="10" ht="12.75" customHeight="1">
      <c r="A10" s="10"/>
      <c r="B10" s="10"/>
      <c r="C10" s="10"/>
      <c r="D10" t="s" s="23">
        <v>15</v>
      </c>
      <c r="E10" t="s" s="23">
        <v>11</v>
      </c>
      <c r="F10" t="s" s="23">
        <v>16</v>
      </c>
      <c r="G10" s="25"/>
      <c r="H10" t="s" s="23">
        <v>17</v>
      </c>
      <c r="I10" t="s" s="23">
        <v>18</v>
      </c>
      <c r="J10" t="s" s="23">
        <v>19</v>
      </c>
      <c r="K10" s="10"/>
      <c r="L10" s="24"/>
      <c r="M10" s="3"/>
    </row>
    <row r="11" ht="12.75" customHeight="1">
      <c r="A11" s="26">
        <v>41758</v>
      </c>
      <c r="B11" t="s" s="27">
        <v>20</v>
      </c>
      <c r="C11" s="19"/>
      <c r="D11" s="28">
        <v>3310.05</v>
      </c>
      <c r="E11" s="29"/>
      <c r="F11" s="29"/>
      <c r="G11" s="29"/>
      <c r="H11" s="29"/>
      <c r="I11" s="28"/>
      <c r="J11" s="29"/>
      <c r="K11" s="28">
        <f>SUM(D11:J11)</f>
        <v>3310.05</v>
      </c>
      <c r="L11" s="30">
        <v>221</v>
      </c>
      <c r="M11" t="s" s="16">
        <v>21</v>
      </c>
    </row>
    <row r="12" ht="12.75" customHeight="1">
      <c r="A12" s="26">
        <v>41792</v>
      </c>
      <c r="B12" t="s" s="27">
        <v>22</v>
      </c>
      <c r="C12" s="10"/>
      <c r="D12" s="28"/>
      <c r="E12" s="28">
        <v>0.13</v>
      </c>
      <c r="F12" s="28"/>
      <c r="G12" s="28"/>
      <c r="H12" s="28"/>
      <c r="I12" s="28"/>
      <c r="J12" s="28"/>
      <c r="K12" s="28">
        <f>SUM(D12:J12)</f>
        <v>0.13</v>
      </c>
      <c r="L12" s="31">
        <v>181</v>
      </c>
      <c r="M12" t="s" s="16">
        <v>23</v>
      </c>
    </row>
    <row r="13" ht="12.75" customHeight="1">
      <c r="A13" s="26">
        <v>41701</v>
      </c>
      <c r="B13" t="s" s="27">
        <v>22</v>
      </c>
      <c r="C13" s="19"/>
      <c r="D13" s="29"/>
      <c r="E13" s="29">
        <v>0.14</v>
      </c>
      <c r="F13" s="29"/>
      <c r="G13" s="28"/>
      <c r="H13" s="29"/>
      <c r="I13" s="28"/>
      <c r="J13" s="29"/>
      <c r="K13" s="28">
        <f>SUM(D13:J13)</f>
        <v>0.14</v>
      </c>
      <c r="L13" s="30">
        <v>182</v>
      </c>
      <c r="M13" t="s" s="16">
        <v>23</v>
      </c>
    </row>
    <row r="14" ht="12.75" customHeight="1">
      <c r="A14" s="26">
        <v>41912</v>
      </c>
      <c r="B14" t="s" s="27">
        <v>20</v>
      </c>
      <c r="C14" s="19"/>
      <c r="D14" s="28">
        <v>3315</v>
      </c>
      <c r="E14" s="29"/>
      <c r="F14" s="29"/>
      <c r="G14" s="29"/>
      <c r="H14" s="29"/>
      <c r="I14" s="28"/>
      <c r="J14" s="29"/>
      <c r="K14" s="28">
        <f>SUM(D14:J14)</f>
        <v>3315</v>
      </c>
      <c r="L14" s="30">
        <v>229</v>
      </c>
      <c r="M14" t="s" s="16">
        <v>21</v>
      </c>
    </row>
    <row r="15" ht="12.75" customHeight="1">
      <c r="A15" s="26">
        <v>41922</v>
      </c>
      <c r="B15" t="s" s="27">
        <v>24</v>
      </c>
      <c r="C15" s="19"/>
      <c r="D15" s="28">
        <v>3100</v>
      </c>
      <c r="E15" s="29"/>
      <c r="F15" s="29"/>
      <c r="G15" s="29"/>
      <c r="H15" s="29"/>
      <c r="I15" s="28"/>
      <c r="J15" s="29"/>
      <c r="K15" s="28">
        <f>SUM(D15:J15)</f>
        <v>3100</v>
      </c>
      <c r="L15" s="30">
        <v>229</v>
      </c>
      <c r="M15" t="s" s="16">
        <v>21</v>
      </c>
    </row>
    <row r="16" ht="15.65" customHeight="1">
      <c r="A16" s="26">
        <v>41981</v>
      </c>
      <c r="B16" t="s" s="27">
        <v>22</v>
      </c>
      <c r="C16" s="19"/>
      <c r="D16" s="28"/>
      <c r="E16" s="29">
        <v>0.13</v>
      </c>
      <c r="F16" s="29"/>
      <c r="G16" s="29"/>
      <c r="H16" s="29"/>
      <c r="I16" s="28"/>
      <c r="J16" s="29"/>
      <c r="K16" s="28">
        <f>SUM(D16:J16)</f>
        <v>0.13</v>
      </c>
      <c r="L16" s="30">
        <v>183</v>
      </c>
      <c r="M16" t="s" s="16">
        <v>23</v>
      </c>
    </row>
    <row r="17" ht="12.75" customHeight="1">
      <c r="A17" s="26">
        <v>42051</v>
      </c>
      <c r="B17" t="s" s="27">
        <v>25</v>
      </c>
      <c r="C17" s="19"/>
      <c r="D17" s="28"/>
      <c r="E17" s="29"/>
      <c r="F17" s="29"/>
      <c r="G17" s="29"/>
      <c r="H17" s="29"/>
      <c r="I17" s="28">
        <v>324.43</v>
      </c>
      <c r="J17" s="29"/>
      <c r="K17" s="28">
        <f>SUM(D17:J17)</f>
        <v>324.43</v>
      </c>
      <c r="L17" s="30">
        <v>233</v>
      </c>
      <c r="M17" t="s" s="16">
        <v>21</v>
      </c>
    </row>
    <row r="18" ht="12.75" customHeight="1">
      <c r="A18" s="26">
        <v>42073</v>
      </c>
      <c r="B18" t="s" s="27">
        <v>26</v>
      </c>
      <c r="C18" s="19"/>
      <c r="D18" s="28"/>
      <c r="E18" s="29"/>
      <c r="F18" s="29">
        <v>17</v>
      </c>
      <c r="G18" s="29"/>
      <c r="H18" s="29"/>
      <c r="I18" s="28"/>
      <c r="J18" s="29"/>
      <c r="K18" s="28">
        <f>SUM(D18:J18)</f>
        <v>17</v>
      </c>
      <c r="L18" s="30">
        <v>234</v>
      </c>
      <c r="M18" t="s" s="16">
        <v>21</v>
      </c>
    </row>
    <row r="19" ht="12.75" customHeight="1">
      <c r="A19" s="32">
        <v>42065</v>
      </c>
      <c r="B19" t="s" s="27">
        <v>22</v>
      </c>
      <c r="C19" s="10"/>
      <c r="D19" s="28"/>
      <c r="E19" s="28">
        <v>0.12</v>
      </c>
      <c r="F19" s="28"/>
      <c r="G19" s="28"/>
      <c r="H19" s="28"/>
      <c r="I19" s="28"/>
      <c r="J19" s="28"/>
      <c r="K19" s="28">
        <f>SUM(D19:J19)</f>
        <v>0.12</v>
      </c>
      <c r="L19" s="31">
        <v>185</v>
      </c>
      <c r="M19" t="s" s="16">
        <v>23</v>
      </c>
    </row>
    <row r="20" ht="12.75" customHeight="1">
      <c r="A20" s="26">
        <v>42124</v>
      </c>
      <c r="B20" t="s" s="27">
        <v>27</v>
      </c>
      <c r="C20" s="3"/>
      <c r="D20" s="29">
        <v>4.95</v>
      </c>
      <c r="E20" s="28"/>
      <c r="F20" s="29"/>
      <c r="G20" s="29"/>
      <c r="H20" s="29"/>
      <c r="I20" s="28"/>
      <c r="J20" s="28"/>
      <c r="K20" s="28">
        <f>SUM(D20:J20)</f>
        <v>4.95</v>
      </c>
      <c r="L20" s="33"/>
      <c r="M20" s="3"/>
    </row>
    <row r="21" ht="12.75" customHeight="1">
      <c r="A21" s="26"/>
      <c r="B21" s="34"/>
      <c r="C21" s="10"/>
      <c r="D21" s="28"/>
      <c r="E21" s="28"/>
      <c r="F21" s="28"/>
      <c r="G21" s="28"/>
      <c r="H21" s="28"/>
      <c r="I21" s="28"/>
      <c r="J21" s="28"/>
      <c r="K21" s="28"/>
      <c r="L21" s="35"/>
      <c r="M21" s="3"/>
    </row>
    <row r="22" ht="12.75" customHeight="1">
      <c r="A22" s="19"/>
      <c r="B22" t="s" s="36">
        <v>18</v>
      </c>
      <c r="C22" s="37"/>
      <c r="D22" s="28">
        <f>SUM(D11:D20)</f>
        <v>9730</v>
      </c>
      <c r="E22" s="28">
        <f>SUM(E11:E20)</f>
        <v>0.52</v>
      </c>
      <c r="F22" s="28">
        <f>SUM(F11:F20)</f>
        <v>17</v>
      </c>
      <c r="G22" s="28">
        <f>SUM(G11:G20)</f>
        <v>0</v>
      </c>
      <c r="H22" s="28">
        <f>SUM(H11:H20)</f>
        <v>0</v>
      </c>
      <c r="I22" s="28">
        <f>SUM(I11:I20)</f>
        <v>324.43</v>
      </c>
      <c r="J22" s="28">
        <f>SUM(J11:J20)</f>
        <v>0</v>
      </c>
      <c r="K22" s="28">
        <f>SUM(K11:K20)</f>
        <v>10071.95</v>
      </c>
      <c r="L22" s="38"/>
      <c r="M22" s="3"/>
    </row>
    <row r="23" ht="12.75" customHeight="1">
      <c r="A23" s="26"/>
      <c r="B23" s="34"/>
      <c r="C23" s="19"/>
      <c r="D23" s="29"/>
      <c r="E23" s="29"/>
      <c r="F23" s="29"/>
      <c r="G23" s="28"/>
      <c r="H23" s="29"/>
      <c r="I23" s="28"/>
      <c r="J23" s="29"/>
      <c r="K23" s="28"/>
      <c r="L23" s="39"/>
      <c r="M23" s="3"/>
    </row>
    <row r="24" ht="12.75" customHeight="1">
      <c r="A24" s="26"/>
      <c r="B24" s="34"/>
      <c r="C24" s="19"/>
      <c r="D24" s="29"/>
      <c r="E24" s="29"/>
      <c r="F24" s="29"/>
      <c r="G24" s="28"/>
      <c r="H24" s="29"/>
      <c r="I24" s="28"/>
      <c r="J24" s="29"/>
      <c r="K24" s="28"/>
      <c r="L24" s="39"/>
      <c r="M24" s="3"/>
    </row>
    <row r="25" ht="12.75" customHeight="1">
      <c r="A25" s="26"/>
      <c r="B25" s="34"/>
      <c r="C25" s="19"/>
      <c r="D25" s="29"/>
      <c r="E25" s="29"/>
      <c r="F25" s="29"/>
      <c r="G25" s="28"/>
      <c r="H25" s="29"/>
      <c r="I25" s="28"/>
      <c r="J25" s="29"/>
      <c r="K25" s="28"/>
      <c r="L25" s="39"/>
      <c r="M25" s="3"/>
    </row>
    <row r="26" ht="12.75" customHeight="1">
      <c r="A26" s="26"/>
      <c r="B26" s="34"/>
      <c r="C26" s="19"/>
      <c r="D26" s="29"/>
      <c r="E26" s="29"/>
      <c r="F26" s="29"/>
      <c r="G26" s="28"/>
      <c r="H26" s="29"/>
      <c r="I26" s="28"/>
      <c r="J26" s="29"/>
      <c r="K26" s="28"/>
      <c r="L26" s="39"/>
      <c r="M26" s="3"/>
    </row>
    <row r="27" ht="12.75" customHeight="1">
      <c r="A27" s="26"/>
      <c r="B27" s="34"/>
      <c r="C27" s="19"/>
      <c r="D27" s="29"/>
      <c r="E27" s="29"/>
      <c r="F27" s="29"/>
      <c r="G27" s="28"/>
      <c r="H27" s="29"/>
      <c r="I27" s="28"/>
      <c r="J27" s="29"/>
      <c r="K27" s="28"/>
      <c r="L27" s="39"/>
      <c r="M27" s="3"/>
    </row>
    <row r="28" ht="12.75" customHeight="1">
      <c r="A28" s="26"/>
      <c r="B28" s="34"/>
      <c r="C28" s="19"/>
      <c r="D28" s="29"/>
      <c r="E28" s="29"/>
      <c r="F28" s="29"/>
      <c r="G28" s="28"/>
      <c r="H28" s="29"/>
      <c r="I28" s="28"/>
      <c r="J28" s="29"/>
      <c r="K28" s="28"/>
      <c r="L28" s="39"/>
      <c r="M28" s="3"/>
    </row>
    <row r="29" ht="12.75" customHeight="1">
      <c r="A29" s="26"/>
      <c r="B29" s="34"/>
      <c r="C29" s="19"/>
      <c r="D29" s="29"/>
      <c r="E29" s="29"/>
      <c r="F29" s="29"/>
      <c r="G29" s="28"/>
      <c r="H29" s="29"/>
      <c r="I29" s="28"/>
      <c r="J29" s="29"/>
      <c r="K29" s="28"/>
      <c r="L29" s="39"/>
      <c r="M29" s="3"/>
    </row>
    <row r="30" ht="12.75" customHeight="1">
      <c r="A30" s="26"/>
      <c r="B30" s="34"/>
      <c r="C30" s="19"/>
      <c r="D30" s="29"/>
      <c r="E30" s="29"/>
      <c r="F30" s="29"/>
      <c r="G30" s="28"/>
      <c r="H30" s="29"/>
      <c r="I30" s="28"/>
      <c r="J30" s="29"/>
      <c r="K30" s="28"/>
      <c r="L30" s="39"/>
      <c r="M30" s="3"/>
    </row>
    <row r="31" ht="12.75" customHeight="1">
      <c r="A31" s="26"/>
      <c r="B31" s="34"/>
      <c r="C31" s="19"/>
      <c r="D31" s="29"/>
      <c r="E31" s="29"/>
      <c r="F31" s="29"/>
      <c r="G31" s="28"/>
      <c r="H31" s="29"/>
      <c r="I31" s="28"/>
      <c r="J31" s="29"/>
      <c r="K31" s="28"/>
      <c r="L31" s="39"/>
      <c r="M31" s="3"/>
    </row>
    <row r="32" ht="12.75" customHeight="1">
      <c r="A32" s="26"/>
      <c r="B32" s="34"/>
      <c r="C32" s="19"/>
      <c r="D32" s="29"/>
      <c r="E32" s="29"/>
      <c r="F32" s="29"/>
      <c r="G32" s="28"/>
      <c r="H32" s="29"/>
      <c r="I32" s="28"/>
      <c r="J32" s="29"/>
      <c r="K32" s="28"/>
      <c r="L32" s="40"/>
      <c r="M32" s="3"/>
    </row>
    <row r="33" ht="12.75" customHeight="1">
      <c r="A33" s="26"/>
      <c r="B33" s="34"/>
      <c r="C33" s="3"/>
      <c r="D33" s="29"/>
      <c r="E33" s="28"/>
      <c r="F33" s="29"/>
      <c r="G33" s="29"/>
      <c r="H33" s="29"/>
      <c r="I33" s="28"/>
      <c r="J33" s="28"/>
      <c r="K33" s="28"/>
      <c r="L33" s="41"/>
      <c r="M33" s="3"/>
    </row>
    <row r="34" ht="12.75" customHeight="1">
      <c r="A34" s="26"/>
      <c r="B34" s="10"/>
      <c r="C34" s="19"/>
      <c r="D34" s="29"/>
      <c r="E34" s="28"/>
      <c r="F34" s="29"/>
      <c r="G34" s="29"/>
      <c r="H34" s="29"/>
      <c r="I34" s="28"/>
      <c r="J34" s="29"/>
      <c r="K34" s="28"/>
      <c r="L34" s="40"/>
      <c r="M34" s="3"/>
    </row>
    <row r="35" ht="12.75" customHeight="1">
      <c r="A35" s="26"/>
      <c r="B35" s="10"/>
      <c r="C35" s="19"/>
      <c r="D35" s="28"/>
      <c r="E35" s="29"/>
      <c r="F35" s="29"/>
      <c r="G35" s="29"/>
      <c r="H35" s="29"/>
      <c r="I35" s="28"/>
      <c r="J35" s="29"/>
      <c r="K35" s="28"/>
      <c r="L35" s="40"/>
      <c r="M35" s="3"/>
    </row>
    <row r="36" ht="12.75" customHeight="1">
      <c r="A36" s="19"/>
      <c r="B36" s="42"/>
      <c r="C36" s="37"/>
      <c r="D36" s="43"/>
      <c r="E36" s="43"/>
      <c r="F36" s="43"/>
      <c r="G36" s="43"/>
      <c r="H36" s="43"/>
      <c r="I36" s="43"/>
      <c r="J36" s="43"/>
      <c r="K36" s="43"/>
      <c r="L36" s="44"/>
      <c r="M36" s="3"/>
    </row>
    <row r="37" ht="12.75" customHeight="1">
      <c r="A37" s="26"/>
      <c r="B37" s="10"/>
      <c r="C37" s="19"/>
      <c r="D37" s="29"/>
      <c r="E37" s="28"/>
      <c r="F37" s="29"/>
      <c r="G37" s="29"/>
      <c r="H37" s="29"/>
      <c r="I37" s="28"/>
      <c r="J37" s="29"/>
      <c r="K37" s="28"/>
      <c r="L37" s="45"/>
      <c r="M37" s="3"/>
    </row>
    <row r="38" ht="12.75" customHeight="1">
      <c r="A38" s="26"/>
      <c r="B38" s="10"/>
      <c r="C38" s="19"/>
      <c r="D38" s="29"/>
      <c r="E38" s="29"/>
      <c r="F38" s="28"/>
      <c r="G38" s="29"/>
      <c r="H38" s="29"/>
      <c r="I38" s="28"/>
      <c r="J38" s="29"/>
      <c r="K38" s="28"/>
      <c r="L38" s="45"/>
      <c r="M38" s="3"/>
    </row>
    <row r="39" ht="12.75" customHeight="1">
      <c r="A39" s="26"/>
      <c r="B39" s="10"/>
      <c r="C39" s="19"/>
      <c r="D39" s="29"/>
      <c r="E39" s="29"/>
      <c r="F39" s="28"/>
      <c r="G39" s="29"/>
      <c r="H39" s="29"/>
      <c r="I39" s="28"/>
      <c r="J39" s="29"/>
      <c r="K39" s="28"/>
      <c r="L39" s="45"/>
      <c r="M39" s="3"/>
    </row>
    <row r="40" ht="12.75" customHeight="1">
      <c r="A40" s="26"/>
      <c r="B40" s="10"/>
      <c r="C40" s="19"/>
      <c r="D40" s="29"/>
      <c r="E40" s="28"/>
      <c r="F40" s="29"/>
      <c r="G40" s="29"/>
      <c r="H40" s="29"/>
      <c r="I40" s="28"/>
      <c r="J40" s="28"/>
      <c r="K40" s="28"/>
      <c r="L40" s="45"/>
      <c r="M40" s="3"/>
    </row>
    <row r="41" ht="12.75" customHeight="1">
      <c r="A41" s="26"/>
      <c r="B41" s="10"/>
      <c r="C41" s="19"/>
      <c r="D41" s="29"/>
      <c r="E41" s="28"/>
      <c r="F41" s="29"/>
      <c r="G41" s="29"/>
      <c r="H41" s="29"/>
      <c r="I41" s="28"/>
      <c r="J41" s="28"/>
      <c r="K41" s="28"/>
      <c r="L41" s="46"/>
      <c r="M41" s="3"/>
    </row>
    <row r="42" ht="15.6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</row>
    <row r="43" ht="12.75" customHeight="1">
      <c r="A43" s="26"/>
      <c r="B43" s="10"/>
      <c r="C43" s="3"/>
      <c r="D43" s="29"/>
      <c r="E43" s="28"/>
      <c r="F43" s="29"/>
      <c r="G43" s="29"/>
      <c r="H43" s="29"/>
      <c r="I43" s="28"/>
      <c r="J43" s="28"/>
      <c r="K43" s="28"/>
      <c r="L43" s="10"/>
      <c r="M43" s="3"/>
    </row>
    <row r="44" ht="15.6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</row>
    <row r="45" ht="12.75" customHeight="1">
      <c r="A45" s="19"/>
      <c r="B45" s="2"/>
      <c r="C45" s="19"/>
      <c r="D45" s="47"/>
      <c r="E45" s="47"/>
      <c r="F45" s="47"/>
      <c r="G45" s="47"/>
      <c r="H45" s="47"/>
      <c r="I45" s="47"/>
      <c r="J45" s="47"/>
      <c r="K45" s="47"/>
      <c r="L45" s="47"/>
      <c r="M45" s="3"/>
    </row>
    <row r="46" ht="12.75" customHeight="1">
      <c r="A46" s="19"/>
      <c r="B46" s="10"/>
      <c r="C46" s="19"/>
      <c r="D46" s="47"/>
      <c r="E46" s="47"/>
      <c r="F46" s="47"/>
      <c r="G46" s="47"/>
      <c r="H46" s="47"/>
      <c r="I46" s="47"/>
      <c r="J46" s="47"/>
      <c r="K46" s="47"/>
      <c r="L46" s="47"/>
      <c r="M46" s="3"/>
    </row>
  </sheetData>
  <pageMargins left="1" right="1" top="1" bottom="1" header="0.25" footer="0.25"/>
  <pageSetup firstPageNumber="1" fitToHeight="1" fitToWidth="1" scale="70" useFirstPageNumber="0" orientation="landscape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S50"/>
  <sheetViews>
    <sheetView workbookViewId="0" showGridLines="0" defaultGridColor="1"/>
  </sheetViews>
  <sheetFormatPr defaultColWidth="10.8333" defaultRowHeight="12" customHeight="1" outlineLevelRow="0" outlineLevelCol="0"/>
  <cols>
    <col min="1" max="1" width="10.8516" style="48" customWidth="1"/>
    <col min="2" max="2" width="13.5" style="48" customWidth="1"/>
    <col min="3" max="3" width="7.17188" style="48" customWidth="1"/>
    <col min="4" max="4" width="6.67188" style="48" customWidth="1"/>
    <col min="5" max="5" width="8.67188" style="48" customWidth="1"/>
    <col min="6" max="6" width="12.6719" style="48" customWidth="1"/>
    <col min="7" max="7" width="7" style="48" customWidth="1"/>
    <col min="8" max="8" width="11.5" style="48" customWidth="1"/>
    <col min="9" max="9" width="8.17188" style="48" customWidth="1"/>
    <col min="10" max="10" width="7.35156" style="48" customWidth="1"/>
    <col min="11" max="11" width="8.5" style="48" customWidth="1"/>
    <col min="12" max="12" width="1.35156" style="48" customWidth="1"/>
    <col min="13" max="13" width="18.1719" style="48" customWidth="1"/>
    <col min="14" max="14" width="20.8516" style="48" customWidth="1"/>
    <col min="15" max="15" width="6" style="48" customWidth="1"/>
    <col min="16" max="16" width="10.8516" style="48" customWidth="1"/>
    <col min="17" max="17" width="10.5" style="48" customWidth="1"/>
    <col min="18" max="18" width="6.17188" style="48" customWidth="1"/>
    <col min="19" max="19" width="8" style="48" customWidth="1"/>
    <col min="20" max="256" width="10.8516" style="48" customWidth="1"/>
  </cols>
  <sheetData>
    <row r="1" ht="20.5" customHeight="1">
      <c r="A1" s="49"/>
      <c r="B1" s="49"/>
      <c r="C1" t="s" s="50">
        <v>28</v>
      </c>
      <c r="D1" s="3"/>
      <c r="E1" s="3"/>
      <c r="F1" s="3"/>
      <c r="G1" s="3"/>
      <c r="H1" s="3"/>
      <c r="I1" s="19"/>
      <c r="J1" s="19"/>
      <c r="K1" s="3"/>
      <c r="L1" s="3"/>
      <c r="M1" s="3"/>
      <c r="N1" s="19"/>
      <c r="O1" s="3"/>
      <c r="P1" s="3"/>
      <c r="Q1" s="3"/>
      <c r="R1" s="3"/>
      <c r="S1" s="3"/>
    </row>
    <row r="2" ht="20.5" customHeight="1">
      <c r="A2" s="51"/>
      <c r="B2" s="51"/>
      <c r="C2" s="51"/>
      <c r="D2" s="51"/>
      <c r="E2" s="51"/>
      <c r="F2" s="3"/>
      <c r="G2" s="3"/>
      <c r="H2" s="51"/>
      <c r="I2" s="3"/>
      <c r="J2" s="3"/>
      <c r="K2" t="s" s="50">
        <v>29</v>
      </c>
      <c r="L2" s="49"/>
      <c r="M2" s="3"/>
      <c r="N2" s="19"/>
      <c r="O2" s="49"/>
      <c r="P2" t="s" s="50">
        <v>30</v>
      </c>
      <c r="Q2" s="3"/>
      <c r="R2" s="3"/>
      <c r="S2" s="3"/>
    </row>
    <row r="3" ht="15.65" customHeight="1">
      <c r="A3" s="52"/>
      <c r="B3" s="52"/>
      <c r="C3" t="s" s="53">
        <v>31</v>
      </c>
      <c r="D3" t="s" s="53">
        <v>32</v>
      </c>
      <c r="E3" t="s" s="54">
        <v>31</v>
      </c>
      <c r="F3" t="s" s="55">
        <v>33</v>
      </c>
      <c r="G3" s="56"/>
      <c r="H3" t="s" s="53">
        <v>34</v>
      </c>
      <c r="I3" s="57"/>
      <c r="J3" s="3"/>
      <c r="K3" s="3"/>
      <c r="L3" s="3"/>
      <c r="M3" s="3"/>
      <c r="N3" s="19"/>
      <c r="O3" s="3"/>
      <c r="P3" s="3"/>
      <c r="Q3" s="3"/>
      <c r="R3" s="3"/>
      <c r="S3" s="3"/>
    </row>
    <row r="4" ht="20.5" customHeight="1">
      <c r="A4" s="52"/>
      <c r="B4" s="52"/>
      <c r="C4" t="s" s="53">
        <v>35</v>
      </c>
      <c r="D4" t="s" s="53">
        <v>36</v>
      </c>
      <c r="E4" t="s" s="53">
        <v>37</v>
      </c>
      <c r="F4" s="58"/>
      <c r="G4" s="56"/>
      <c r="H4" t="s" s="53">
        <v>38</v>
      </c>
      <c r="I4" s="57"/>
      <c r="J4" s="3"/>
      <c r="K4" s="49"/>
      <c r="L4" s="49"/>
      <c r="M4" s="49"/>
      <c r="N4" s="19"/>
      <c r="O4" s="3"/>
      <c r="P4" t="s" s="59">
        <v>39</v>
      </c>
      <c r="Q4" s="3"/>
      <c r="R4" s="3"/>
      <c r="S4" s="3"/>
    </row>
    <row r="5" ht="15.65" customHeight="1">
      <c r="A5" s="52"/>
      <c r="B5" s="52"/>
      <c r="C5" s="52"/>
      <c r="D5" s="52"/>
      <c r="E5" s="60"/>
      <c r="F5" s="61"/>
      <c r="G5" s="62"/>
      <c r="H5" s="52"/>
      <c r="I5" s="57"/>
      <c r="J5" s="3"/>
      <c r="K5" s="3"/>
      <c r="L5" s="3"/>
      <c r="M5" s="3"/>
      <c r="N5" s="19"/>
      <c r="O5" s="3"/>
      <c r="P5" s="3"/>
      <c r="Q5" s="3"/>
      <c r="R5" s="3"/>
      <c r="S5" s="3"/>
    </row>
    <row r="6" ht="18.6" customHeight="1">
      <c r="A6" t="s" s="63">
        <v>40</v>
      </c>
      <c r="B6" s="52"/>
      <c r="C6" s="64">
        <v>1800</v>
      </c>
      <c r="D6" s="64">
        <v>0</v>
      </c>
      <c r="E6" s="64">
        <v>1750</v>
      </c>
      <c r="F6" s="61"/>
      <c r="G6" s="62"/>
      <c r="H6" s="64">
        <v>1800</v>
      </c>
      <c r="I6" s="57"/>
      <c r="J6" s="3"/>
      <c r="K6" t="s" s="65">
        <v>41</v>
      </c>
      <c r="L6" s="66"/>
      <c r="M6" s="67"/>
      <c r="N6" s="67"/>
      <c r="O6" t="s" s="68">
        <v>42</v>
      </c>
      <c r="P6" s="69">
        <v>16619</v>
      </c>
      <c r="Q6" s="3"/>
      <c r="R6" s="3"/>
      <c r="S6" s="3"/>
    </row>
    <row r="7" ht="18.6" customHeight="1">
      <c r="A7" t="s" s="63">
        <v>43</v>
      </c>
      <c r="B7" t="s" s="63">
        <v>44</v>
      </c>
      <c r="C7" s="64">
        <v>850</v>
      </c>
      <c r="D7" s="64">
        <v>93</v>
      </c>
      <c r="E7" s="64">
        <v>850</v>
      </c>
      <c r="F7" s="61"/>
      <c r="G7" s="62"/>
      <c r="H7" s="64">
        <v>850</v>
      </c>
      <c r="I7" s="57"/>
      <c r="J7" s="3"/>
      <c r="K7" s="67"/>
      <c r="L7" s="67"/>
      <c r="M7" s="67"/>
      <c r="N7" s="67"/>
      <c r="O7" s="67"/>
      <c r="P7" s="67"/>
      <c r="Q7" s="3"/>
      <c r="R7" s="3"/>
      <c r="S7" s="3"/>
    </row>
    <row r="8" ht="18.6" customHeight="1">
      <c r="A8" s="52"/>
      <c r="B8" t="s" s="63">
        <v>45</v>
      </c>
      <c r="C8" s="52"/>
      <c r="D8" s="52"/>
      <c r="E8" s="52"/>
      <c r="F8" s="61"/>
      <c r="G8" s="62"/>
      <c r="H8" s="52"/>
      <c r="I8" s="57"/>
      <c r="J8" s="3"/>
      <c r="K8" s="67"/>
      <c r="L8" t="s" s="65">
        <v>46</v>
      </c>
      <c r="M8" s="67"/>
      <c r="N8" s="67"/>
      <c r="O8" s="70">
        <v>100</v>
      </c>
      <c r="P8" s="67"/>
      <c r="Q8" s="3"/>
      <c r="R8" s="3"/>
      <c r="S8" s="3"/>
    </row>
    <row r="9" ht="18.6" customHeight="1">
      <c r="A9" s="52"/>
      <c r="B9" t="s" s="63">
        <v>47</v>
      </c>
      <c r="C9" s="52"/>
      <c r="D9" s="52"/>
      <c r="E9" s="52"/>
      <c r="F9" s="61"/>
      <c r="G9" s="62"/>
      <c r="H9" s="52"/>
      <c r="I9" s="57"/>
      <c r="J9" s="3"/>
      <c r="K9" s="67"/>
      <c r="L9" s="67"/>
      <c r="M9" s="67"/>
      <c r="N9" s="67"/>
      <c r="O9" s="67"/>
      <c r="P9" s="67"/>
      <c r="Q9" s="3"/>
      <c r="R9" s="3"/>
      <c r="S9" s="3"/>
    </row>
    <row r="10" ht="18.6" customHeight="1">
      <c r="A10" s="52"/>
      <c r="B10" t="s" s="63">
        <v>48</v>
      </c>
      <c r="C10" s="52"/>
      <c r="D10" s="52"/>
      <c r="E10" s="52"/>
      <c r="F10" s="61"/>
      <c r="G10" s="62"/>
      <c r="H10" s="52"/>
      <c r="I10" s="57"/>
      <c r="J10" s="3"/>
      <c r="K10" t="s" s="65">
        <v>49</v>
      </c>
      <c r="L10" s="67"/>
      <c r="M10" s="67"/>
      <c r="N10" s="67"/>
      <c r="O10" s="67"/>
      <c r="P10" s="70">
        <v>16519</v>
      </c>
      <c r="Q10" s="3"/>
      <c r="R10" s="3"/>
      <c r="S10" s="3"/>
    </row>
    <row r="11" ht="18.6" customHeight="1">
      <c r="A11" s="52"/>
      <c r="B11" t="s" s="63">
        <v>50</v>
      </c>
      <c r="C11" s="52"/>
      <c r="D11" s="52"/>
      <c r="E11" s="52"/>
      <c r="F11" s="61"/>
      <c r="G11" s="62"/>
      <c r="H11" s="52"/>
      <c r="I11" s="57"/>
      <c r="J11" s="3"/>
      <c r="K11" s="67"/>
      <c r="L11" s="67"/>
      <c r="M11" s="67"/>
      <c r="N11" s="67"/>
      <c r="O11" s="67"/>
      <c r="P11" s="67"/>
      <c r="Q11" s="3"/>
      <c r="R11" s="3"/>
      <c r="S11" s="3"/>
    </row>
    <row r="12" ht="18.6" customHeight="1">
      <c r="A12" s="52"/>
      <c r="B12" t="s" s="63">
        <v>51</v>
      </c>
      <c r="C12" s="52"/>
      <c r="D12" s="52"/>
      <c r="E12" s="52"/>
      <c r="F12" s="61"/>
      <c r="G12" s="62"/>
      <c r="H12" s="52"/>
      <c r="I12" s="57"/>
      <c r="J12" s="3"/>
      <c r="K12" s="67"/>
      <c r="L12" t="s" s="65">
        <v>52</v>
      </c>
      <c r="M12" s="67"/>
      <c r="N12" s="67"/>
      <c r="O12" s="70">
        <v>3900</v>
      </c>
      <c r="P12" s="67"/>
      <c r="Q12" s="3"/>
      <c r="R12" s="3"/>
      <c r="S12" s="3"/>
    </row>
    <row r="13" ht="18.6" customHeight="1">
      <c r="A13" s="52"/>
      <c r="B13" t="s" s="63">
        <v>53</v>
      </c>
      <c r="C13" s="52"/>
      <c r="D13" s="52"/>
      <c r="E13" s="52"/>
      <c r="F13" s="61"/>
      <c r="G13" s="62"/>
      <c r="H13" s="52"/>
      <c r="I13" s="57"/>
      <c r="J13" s="3"/>
      <c r="K13" s="67"/>
      <c r="L13" t="s" s="65">
        <v>54</v>
      </c>
      <c r="M13" s="67"/>
      <c r="N13" s="67"/>
      <c r="O13" s="70">
        <v>6596</v>
      </c>
      <c r="P13" s="67"/>
      <c r="Q13" s="3"/>
      <c r="R13" s="3"/>
      <c r="S13" s="3"/>
    </row>
    <row r="14" ht="18.6" customHeight="1">
      <c r="A14" t="s" s="63">
        <v>55</v>
      </c>
      <c r="B14" s="52"/>
      <c r="C14" s="64">
        <v>270</v>
      </c>
      <c r="D14" s="64">
        <v>145</v>
      </c>
      <c r="E14" s="64">
        <v>245</v>
      </c>
      <c r="F14" s="61"/>
      <c r="G14" s="62"/>
      <c r="H14" s="64">
        <v>250</v>
      </c>
      <c r="I14" s="57"/>
      <c r="J14" s="3"/>
      <c r="K14" s="67"/>
      <c r="L14" s="67"/>
      <c r="M14" s="67"/>
      <c r="N14" s="67"/>
      <c r="O14" s="67"/>
      <c r="P14" s="67"/>
      <c r="Q14" s="3"/>
      <c r="R14" s="3"/>
      <c r="S14" s="3"/>
    </row>
    <row r="15" ht="18.6" customHeight="1">
      <c r="A15" s="52"/>
      <c r="B15" s="52"/>
      <c r="C15" s="52"/>
      <c r="D15" s="52"/>
      <c r="E15" s="52"/>
      <c r="F15" s="61"/>
      <c r="G15" s="62"/>
      <c r="H15" s="52"/>
      <c r="I15" s="57"/>
      <c r="J15" s="3"/>
      <c r="K15" t="s" s="65">
        <v>56</v>
      </c>
      <c r="L15" s="67"/>
      <c r="M15" s="67"/>
      <c r="N15" s="71"/>
      <c r="O15" s="71"/>
      <c r="P15" s="69">
        <f>P10-O12-O13</f>
        <v>6023</v>
      </c>
      <c r="Q15" s="3"/>
      <c r="R15" s="3"/>
      <c r="S15" s="3"/>
    </row>
    <row r="16" ht="18.6" customHeight="1">
      <c r="A16" t="s" s="63">
        <v>57</v>
      </c>
      <c r="B16" s="52"/>
      <c r="C16" s="64">
        <v>200</v>
      </c>
      <c r="D16" s="64">
        <v>0</v>
      </c>
      <c r="E16" s="64">
        <v>200</v>
      </c>
      <c r="F16" s="61"/>
      <c r="G16" s="62"/>
      <c r="H16" s="64">
        <v>200</v>
      </c>
      <c r="I16" s="57"/>
      <c r="J16" s="3"/>
      <c r="K16" s="67"/>
      <c r="L16" s="67"/>
      <c r="M16" s="67"/>
      <c r="N16" s="67"/>
      <c r="O16" s="67"/>
      <c r="P16" s="67"/>
      <c r="Q16" s="3"/>
      <c r="R16" s="3"/>
      <c r="S16" s="3"/>
    </row>
    <row r="17" ht="18.6" customHeight="1">
      <c r="A17" s="52"/>
      <c r="B17" s="52"/>
      <c r="C17" s="52"/>
      <c r="D17" s="52"/>
      <c r="E17" s="52"/>
      <c r="F17" s="61"/>
      <c r="G17" s="62"/>
      <c r="H17" s="52"/>
      <c r="I17" s="57"/>
      <c r="J17" s="3"/>
      <c r="K17" t="s" s="65">
        <v>58</v>
      </c>
      <c r="L17" s="67"/>
      <c r="M17" s="67"/>
      <c r="N17" s="67"/>
      <c r="O17" s="67"/>
      <c r="P17" s="70">
        <v>6570</v>
      </c>
      <c r="Q17" s="3"/>
      <c r="R17" s="3"/>
      <c r="S17" s="3"/>
    </row>
    <row r="18" ht="18.6" customHeight="1">
      <c r="A18" t="s" s="63">
        <v>59</v>
      </c>
      <c r="B18" s="52"/>
      <c r="C18" s="64">
        <v>150</v>
      </c>
      <c r="D18" s="64">
        <v>160</v>
      </c>
      <c r="E18" s="64">
        <v>160</v>
      </c>
      <c r="F18" s="61"/>
      <c r="G18" s="62"/>
      <c r="H18" s="64">
        <v>160</v>
      </c>
      <c r="I18" s="57"/>
      <c r="J18" s="3"/>
      <c r="K18" s="67"/>
      <c r="L18" s="67"/>
      <c r="M18" s="67"/>
      <c r="N18" s="67"/>
      <c r="O18" s="67"/>
      <c r="P18" s="67"/>
      <c r="Q18" s="3"/>
      <c r="R18" t="s" s="72">
        <v>39</v>
      </c>
      <c r="S18" s="3"/>
    </row>
    <row r="19" ht="18.6" customHeight="1">
      <c r="A19" s="52"/>
      <c r="B19" s="52"/>
      <c r="C19" s="52"/>
      <c r="D19" s="52"/>
      <c r="E19" s="52"/>
      <c r="F19" s="61"/>
      <c r="G19" s="62"/>
      <c r="H19" s="52"/>
      <c r="I19" s="57"/>
      <c r="J19" s="3"/>
      <c r="K19" t="s" s="65">
        <v>60</v>
      </c>
      <c r="L19" s="67"/>
      <c r="M19" s="67"/>
      <c r="N19" t="s" s="65">
        <v>61</v>
      </c>
      <c r="O19" s="67"/>
      <c r="P19" t="s" s="65">
        <v>62</v>
      </c>
      <c r="Q19" s="67"/>
      <c r="R19" s="69">
        <v>6053</v>
      </c>
      <c r="S19" t="s" s="73">
        <v>63</v>
      </c>
    </row>
    <row r="20" ht="18.6" customHeight="1">
      <c r="A20" t="s" s="63">
        <v>64</v>
      </c>
      <c r="B20" s="52"/>
      <c r="C20" s="64">
        <v>150</v>
      </c>
      <c r="D20" s="64">
        <v>130</v>
      </c>
      <c r="E20" s="64">
        <v>130</v>
      </c>
      <c r="F20" s="61"/>
      <c r="G20" s="62"/>
      <c r="H20" s="64">
        <v>150</v>
      </c>
      <c r="I20" s="57"/>
      <c r="J20" s="3"/>
      <c r="K20" s="67"/>
      <c r="L20" s="67"/>
      <c r="M20" s="67"/>
      <c r="N20" s="67"/>
      <c r="O20" s="67"/>
      <c r="P20" s="67"/>
      <c r="Q20" s="67"/>
      <c r="R20" s="71"/>
      <c r="S20" s="74"/>
    </row>
    <row r="21" ht="18.6" customHeight="1">
      <c r="A21" s="52"/>
      <c r="B21" s="52"/>
      <c r="C21" s="52"/>
      <c r="D21" s="52"/>
      <c r="E21" s="52"/>
      <c r="F21" s="61"/>
      <c r="G21" s="62"/>
      <c r="H21" s="52"/>
      <c r="I21" s="57"/>
      <c r="J21" s="3"/>
      <c r="K21" t="s" s="65">
        <v>65</v>
      </c>
      <c r="L21" s="67"/>
      <c r="M21" s="67"/>
      <c r="N21" t="s" s="65">
        <v>66</v>
      </c>
      <c r="O21" s="67"/>
      <c r="P21" t="s" s="65">
        <v>62</v>
      </c>
      <c r="Q21" s="67"/>
      <c r="R21" s="69">
        <v>6132</v>
      </c>
      <c r="S21" t="s" s="73">
        <v>67</v>
      </c>
    </row>
    <row r="22" ht="18.6" customHeight="1">
      <c r="A22" t="s" s="63">
        <v>68</v>
      </c>
      <c r="B22" s="52"/>
      <c r="C22" s="64">
        <v>330</v>
      </c>
      <c r="D22" s="64">
        <v>210</v>
      </c>
      <c r="E22" s="64">
        <v>360</v>
      </c>
      <c r="F22" s="61"/>
      <c r="G22" s="62"/>
      <c r="H22" s="64">
        <v>330</v>
      </c>
      <c r="I22" s="57"/>
      <c r="J22" s="3"/>
      <c r="K22" s="67"/>
      <c r="L22" s="67"/>
      <c r="M22" s="67"/>
      <c r="N22" s="67"/>
      <c r="O22" s="67"/>
      <c r="P22" s="67"/>
      <c r="Q22" s="67"/>
      <c r="R22" s="71"/>
      <c r="S22" s="74"/>
    </row>
    <row r="23" ht="18.6" customHeight="1">
      <c r="A23" s="52"/>
      <c r="B23" s="52"/>
      <c r="C23" s="52"/>
      <c r="D23" s="52"/>
      <c r="E23" s="52"/>
      <c r="F23" s="61"/>
      <c r="G23" s="62"/>
      <c r="H23" s="52"/>
      <c r="I23" s="57"/>
      <c r="J23" s="3"/>
      <c r="K23" s="67"/>
      <c r="L23" s="67"/>
      <c r="M23" s="67"/>
      <c r="N23" s="67"/>
      <c r="O23" s="67"/>
      <c r="P23" s="67"/>
      <c r="Q23" s="67"/>
      <c r="R23" s="71"/>
      <c r="S23" s="74"/>
    </row>
    <row r="24" ht="15.65" customHeight="1">
      <c r="A24" t="s" s="63">
        <v>69</v>
      </c>
      <c r="B24" s="52"/>
      <c r="C24" s="64">
        <v>500</v>
      </c>
      <c r="D24" s="64">
        <v>480</v>
      </c>
      <c r="E24" s="64">
        <v>500</v>
      </c>
      <c r="F24" t="s" s="75">
        <v>70</v>
      </c>
      <c r="G24" s="62"/>
      <c r="H24" s="64">
        <v>500</v>
      </c>
      <c r="I24" s="57"/>
      <c r="J24" s="3"/>
      <c r="K24" s="3"/>
      <c r="L24" s="3"/>
      <c r="M24" s="3"/>
      <c r="N24" s="19"/>
      <c r="O24" s="3"/>
      <c r="P24" s="3"/>
      <c r="Q24" s="3"/>
      <c r="R24" s="3"/>
      <c r="S24" s="3"/>
    </row>
    <row r="25" ht="15.65" customHeight="1">
      <c r="A25" s="52"/>
      <c r="B25" s="52"/>
      <c r="C25" s="52"/>
      <c r="D25" s="52"/>
      <c r="E25" s="52"/>
      <c r="F25" s="61"/>
      <c r="G25" s="62"/>
      <c r="H25" s="52"/>
      <c r="I25" s="57"/>
      <c r="J25" s="3"/>
      <c r="K25" s="3"/>
      <c r="L25" s="3"/>
      <c r="M25" s="3"/>
      <c r="N25" s="19"/>
      <c r="O25" s="3"/>
      <c r="P25" s="3"/>
      <c r="Q25" s="3"/>
      <c r="R25" s="3"/>
      <c r="S25" s="3"/>
    </row>
    <row r="26" ht="15.65" customHeight="1">
      <c r="A26" t="s" s="63">
        <v>71</v>
      </c>
      <c r="B26" s="52"/>
      <c r="C26" s="64">
        <v>875</v>
      </c>
      <c r="D26" s="64">
        <v>850</v>
      </c>
      <c r="E26" s="64">
        <v>850</v>
      </c>
      <c r="F26" s="61"/>
      <c r="G26" s="62"/>
      <c r="H26" s="64">
        <v>880</v>
      </c>
      <c r="I26" s="57"/>
      <c r="J26" s="3"/>
      <c r="K26" s="3"/>
      <c r="L26" s="3"/>
      <c r="M26" t="s" s="16">
        <v>72</v>
      </c>
      <c r="N26" t="s" s="16">
        <v>73</v>
      </c>
      <c r="O26" s="3"/>
      <c r="P26" s="3"/>
      <c r="Q26" s="3"/>
      <c r="R26" s="3"/>
      <c r="S26" s="3"/>
    </row>
    <row r="27" ht="15.65" customHeight="1">
      <c r="A27" s="52"/>
      <c r="B27" s="52"/>
      <c r="C27" s="52"/>
      <c r="D27" s="52"/>
      <c r="E27" s="52"/>
      <c r="F27" s="61"/>
      <c r="G27" s="62"/>
      <c r="H27" s="52"/>
      <c r="I27" s="57"/>
      <c r="J27" s="3"/>
      <c r="K27" s="3"/>
      <c r="L27" s="3"/>
      <c r="M27" s="3"/>
      <c r="N27" s="19"/>
      <c r="O27" s="3"/>
      <c r="P27" s="3"/>
      <c r="Q27" s="3"/>
      <c r="R27" s="3"/>
      <c r="S27" s="3"/>
    </row>
    <row r="28" ht="15.65" customHeight="1">
      <c r="A28" t="s" s="63">
        <v>74</v>
      </c>
      <c r="B28" s="52"/>
      <c r="C28" s="64">
        <v>100</v>
      </c>
      <c r="D28" s="64">
        <v>110</v>
      </c>
      <c r="E28" s="64">
        <v>110</v>
      </c>
      <c r="F28" s="61"/>
      <c r="G28" s="62"/>
      <c r="H28" s="64">
        <v>100</v>
      </c>
      <c r="I28" s="57"/>
      <c r="J28" s="3"/>
      <c r="K28" s="3"/>
      <c r="L28" s="19"/>
      <c r="M28" s="3"/>
      <c r="N28" s="19"/>
      <c r="O28" s="3"/>
      <c r="P28" s="3"/>
      <c r="Q28" s="3"/>
      <c r="R28" s="3"/>
      <c r="S28" s="3"/>
    </row>
    <row r="29" ht="15.65" customHeight="1">
      <c r="A29" s="52"/>
      <c r="B29" s="52"/>
      <c r="C29" s="52"/>
      <c r="D29" s="52"/>
      <c r="E29" s="52"/>
      <c r="F29" s="61"/>
      <c r="G29" s="62"/>
      <c r="H29" s="52"/>
      <c r="I29" s="57"/>
      <c r="J29" s="3"/>
      <c r="K29" s="3"/>
      <c r="L29" s="19"/>
      <c r="M29" s="3"/>
      <c r="N29" s="19"/>
      <c r="O29" s="3"/>
      <c r="P29" s="3"/>
      <c r="Q29" s="3"/>
      <c r="R29" s="3"/>
      <c r="S29" s="3"/>
    </row>
    <row r="30" ht="15.65" customHeight="1">
      <c r="A30" t="s" s="63">
        <v>75</v>
      </c>
      <c r="B30" t="s" s="63">
        <v>76</v>
      </c>
      <c r="C30" s="64">
        <v>500</v>
      </c>
      <c r="D30" s="64">
        <v>250</v>
      </c>
      <c r="E30" s="64">
        <v>500</v>
      </c>
      <c r="F30" s="61"/>
      <c r="G30" s="62"/>
      <c r="H30" s="64">
        <v>500</v>
      </c>
      <c r="I30" s="57"/>
      <c r="J30" s="3"/>
      <c r="K30" s="3"/>
      <c r="L30" s="19"/>
      <c r="M30" s="3"/>
      <c r="N30" s="19"/>
      <c r="O30" s="4"/>
      <c r="P30" s="4"/>
      <c r="Q30" s="3"/>
      <c r="R30" s="3"/>
      <c r="S30" s="3"/>
    </row>
    <row r="31" ht="15.65" customHeight="1">
      <c r="A31" s="52"/>
      <c r="B31" t="s" s="63">
        <v>77</v>
      </c>
      <c r="C31" s="64">
        <v>100</v>
      </c>
      <c r="D31" s="64">
        <v>570</v>
      </c>
      <c r="E31" s="64">
        <v>570</v>
      </c>
      <c r="F31" t="s" s="75">
        <v>78</v>
      </c>
      <c r="G31" s="62"/>
      <c r="H31" s="64">
        <v>100</v>
      </c>
      <c r="I31" s="57"/>
      <c r="J31" s="3"/>
      <c r="K31" s="3"/>
      <c r="L31" s="19"/>
      <c r="M31" s="3"/>
      <c r="N31" s="76"/>
      <c r="O31" s="77"/>
      <c r="P31" s="77"/>
      <c r="Q31" s="8"/>
      <c r="R31" s="3"/>
      <c r="S31" s="3"/>
    </row>
    <row r="32" ht="15.65" customHeight="1">
      <c r="A32" s="52"/>
      <c r="B32" t="s" s="63">
        <v>53</v>
      </c>
      <c r="C32" s="64">
        <v>100</v>
      </c>
      <c r="D32" s="64">
        <v>0</v>
      </c>
      <c r="E32" s="64">
        <v>100</v>
      </c>
      <c r="F32" s="61"/>
      <c r="G32" s="62"/>
      <c r="H32" s="64">
        <v>100</v>
      </c>
      <c r="I32" s="57"/>
      <c r="J32" s="3"/>
      <c r="K32" s="3"/>
      <c r="L32" s="19"/>
      <c r="M32" s="3"/>
      <c r="N32" s="19"/>
      <c r="O32" s="78"/>
      <c r="P32" s="78"/>
      <c r="Q32" s="3"/>
      <c r="R32" s="3"/>
      <c r="S32" s="3"/>
    </row>
    <row r="33" ht="15.65" customHeight="1">
      <c r="A33" s="52"/>
      <c r="B33" s="52"/>
      <c r="C33" s="52"/>
      <c r="D33" s="52"/>
      <c r="E33" s="52"/>
      <c r="F33" s="61"/>
      <c r="G33" s="62"/>
      <c r="H33" s="52"/>
      <c r="I33" s="57"/>
      <c r="J33" s="3"/>
      <c r="K33" s="3"/>
      <c r="L33" s="19"/>
      <c r="M33" s="3"/>
      <c r="N33" s="19"/>
      <c r="O33" s="3"/>
      <c r="P33" s="3"/>
      <c r="Q33" s="3"/>
      <c r="R33" s="3"/>
      <c r="S33" s="3"/>
    </row>
    <row r="34" ht="15.65" customHeight="1">
      <c r="A34" t="s" s="63">
        <v>79</v>
      </c>
      <c r="B34" s="52"/>
      <c r="C34" s="52"/>
      <c r="D34" s="52"/>
      <c r="E34" s="64">
        <v>0</v>
      </c>
      <c r="F34" s="61"/>
      <c r="G34" s="62"/>
      <c r="H34" s="52"/>
      <c r="I34" s="57"/>
      <c r="J34" s="3"/>
      <c r="K34" s="3"/>
      <c r="L34" s="19"/>
      <c r="M34" s="3"/>
      <c r="N34" s="19"/>
      <c r="O34" s="3"/>
      <c r="P34" s="3"/>
      <c r="Q34" s="3"/>
      <c r="R34" s="3"/>
      <c r="S34" s="3"/>
    </row>
    <row r="35" ht="15.65" customHeight="1">
      <c r="A35" s="52"/>
      <c r="B35" s="52"/>
      <c r="C35" s="52"/>
      <c r="D35" s="52"/>
      <c r="E35" s="52"/>
      <c r="F35" s="61"/>
      <c r="G35" s="62"/>
      <c r="H35" s="52"/>
      <c r="I35" s="57"/>
      <c r="J35" s="3"/>
      <c r="K35" s="3"/>
      <c r="L35" s="19"/>
      <c r="M35" s="3"/>
      <c r="N35" s="19"/>
      <c r="O35" s="3"/>
      <c r="P35" s="3"/>
      <c r="Q35" s="3"/>
      <c r="R35" s="3"/>
      <c r="S35" s="3"/>
    </row>
    <row r="36" ht="15.65" customHeight="1">
      <c r="A36" t="s" s="63">
        <v>80</v>
      </c>
      <c r="B36" s="52"/>
      <c r="C36" s="64">
        <v>450</v>
      </c>
      <c r="D36" s="64">
        <v>0</v>
      </c>
      <c r="E36" s="64">
        <v>450</v>
      </c>
      <c r="F36" s="61"/>
      <c r="G36" s="62"/>
      <c r="H36" s="64">
        <v>450</v>
      </c>
      <c r="I36" s="57"/>
      <c r="J36" s="3"/>
      <c r="K36" s="3"/>
      <c r="L36" s="19"/>
      <c r="M36" s="3"/>
      <c r="N36" s="19"/>
      <c r="O36" s="3"/>
      <c r="P36" s="3"/>
      <c r="Q36" s="3"/>
      <c r="R36" s="3"/>
      <c r="S36" s="3"/>
    </row>
    <row r="37" ht="15.65" customHeight="1">
      <c r="A37" s="52"/>
      <c r="B37" s="52"/>
      <c r="C37" s="52"/>
      <c r="D37" s="52"/>
      <c r="E37" s="52"/>
      <c r="F37" s="61"/>
      <c r="G37" s="62"/>
      <c r="H37" s="52"/>
      <c r="I37" s="57"/>
      <c r="J37" s="3"/>
      <c r="K37" s="3"/>
      <c r="L37" s="19"/>
      <c r="M37" s="3"/>
      <c r="N37" s="19"/>
      <c r="O37" s="3"/>
      <c r="P37" s="3"/>
      <c r="Q37" s="3"/>
      <c r="R37" s="3"/>
      <c r="S37" s="3"/>
    </row>
    <row r="38" ht="15.65" customHeight="1">
      <c r="A38" t="s" s="63">
        <v>81</v>
      </c>
      <c r="B38" s="52"/>
      <c r="C38" s="64">
        <v>500</v>
      </c>
      <c r="D38" s="64">
        <v>175</v>
      </c>
      <c r="E38" s="64">
        <v>300</v>
      </c>
      <c r="F38" t="s" s="79">
        <v>82</v>
      </c>
      <c r="G38" s="62"/>
      <c r="H38" s="64">
        <v>500</v>
      </c>
      <c r="I38" s="57"/>
      <c r="J38" s="3"/>
      <c r="K38" s="3"/>
      <c r="L38" s="19"/>
      <c r="M38" s="3"/>
      <c r="N38" s="19"/>
      <c r="O38" s="19"/>
      <c r="P38" s="19"/>
      <c r="Q38" s="3"/>
      <c r="R38" s="3"/>
      <c r="S38" s="3"/>
    </row>
    <row r="39" ht="15.65" customHeight="1">
      <c r="A39" s="52"/>
      <c r="B39" s="52"/>
      <c r="C39" s="52"/>
      <c r="D39" s="52"/>
      <c r="E39" s="52"/>
      <c r="F39" s="61"/>
      <c r="G39" s="62"/>
      <c r="H39" s="52"/>
      <c r="I39" s="57"/>
      <c r="J39" s="3"/>
      <c r="K39" s="3"/>
      <c r="L39" s="19"/>
      <c r="M39" s="3"/>
      <c r="N39" s="19"/>
      <c r="O39" s="3"/>
      <c r="P39" s="3"/>
      <c r="Q39" s="3"/>
      <c r="R39" s="3"/>
      <c r="S39" s="3"/>
    </row>
    <row r="40" ht="15.65" customHeight="1">
      <c r="A40" t="s" s="63">
        <v>83</v>
      </c>
      <c r="B40" s="52"/>
      <c r="C40" s="52"/>
      <c r="D40" s="52"/>
      <c r="E40" s="64">
        <v>0</v>
      </c>
      <c r="F40" s="61"/>
      <c r="G40" s="62"/>
      <c r="H40" s="52"/>
      <c r="I40" t="s" s="79">
        <v>84</v>
      </c>
      <c r="J40" s="3"/>
      <c r="K40" s="3"/>
      <c r="L40" s="19"/>
      <c r="M40" s="3"/>
      <c r="N40" s="19"/>
      <c r="O40" s="3"/>
      <c r="P40" s="3"/>
      <c r="Q40" s="3"/>
      <c r="R40" s="3"/>
      <c r="S40" s="3"/>
    </row>
    <row r="41" ht="15.65" customHeight="1">
      <c r="A41" t="s" s="63">
        <v>85</v>
      </c>
      <c r="B41" s="52"/>
      <c r="C41" s="52"/>
      <c r="D41" s="52"/>
      <c r="E41" s="52"/>
      <c r="F41" s="61"/>
      <c r="G41" s="62"/>
      <c r="H41" s="52"/>
      <c r="I41" t="s" s="79">
        <v>84</v>
      </c>
      <c r="J41" s="3"/>
      <c r="K41" s="3"/>
      <c r="L41" s="19"/>
      <c r="M41" s="3"/>
      <c r="N41" s="19"/>
      <c r="O41" s="3"/>
      <c r="P41" s="3"/>
      <c r="Q41" s="3"/>
      <c r="R41" s="3"/>
      <c r="S41" s="3"/>
    </row>
    <row r="42" ht="15.65" customHeight="1">
      <c r="A42" s="52"/>
      <c r="B42" s="52"/>
      <c r="C42" s="52"/>
      <c r="D42" s="52"/>
      <c r="E42" s="52"/>
      <c r="F42" s="61"/>
      <c r="G42" s="62"/>
      <c r="H42" s="52"/>
      <c r="I42" s="57"/>
      <c r="J42" s="3"/>
      <c r="K42" s="3"/>
      <c r="L42" s="19"/>
      <c r="M42" s="3"/>
      <c r="N42" s="19"/>
      <c r="O42" s="3"/>
      <c r="P42" s="3"/>
      <c r="Q42" s="3"/>
      <c r="R42" s="3"/>
      <c r="S42" s="3"/>
    </row>
    <row r="43" ht="15.65" customHeight="1">
      <c r="A43" t="s" s="63">
        <v>86</v>
      </c>
      <c r="B43" s="52"/>
      <c r="C43" s="52"/>
      <c r="D43" s="52"/>
      <c r="E43" s="64">
        <v>0</v>
      </c>
      <c r="F43" s="61"/>
      <c r="G43" s="62"/>
      <c r="H43" s="64">
        <v>150</v>
      </c>
      <c r="I43" s="57"/>
      <c r="J43" s="3"/>
      <c r="K43" s="3"/>
      <c r="L43" s="19"/>
      <c r="M43" s="3"/>
      <c r="N43" s="19"/>
      <c r="O43" s="3"/>
      <c r="P43" s="3"/>
      <c r="Q43" s="3"/>
      <c r="R43" s="3"/>
      <c r="S43" s="3"/>
    </row>
    <row r="44" ht="15.65" customHeight="1">
      <c r="A44" s="52"/>
      <c r="B44" s="52"/>
      <c r="C44" s="52"/>
      <c r="D44" s="52"/>
      <c r="E44" s="52"/>
      <c r="F44" s="61"/>
      <c r="G44" s="62"/>
      <c r="H44" s="52"/>
      <c r="I44" s="57"/>
      <c r="J44" s="3"/>
      <c r="K44" s="3"/>
      <c r="L44" s="19"/>
      <c r="M44" s="3"/>
      <c r="N44" s="3"/>
      <c r="O44" s="3"/>
      <c r="P44" s="3"/>
      <c r="Q44" s="3"/>
      <c r="R44" s="3"/>
      <c r="S44" s="3"/>
    </row>
    <row r="45" ht="15.65" customHeight="1">
      <c r="A45" t="s" s="80">
        <v>87</v>
      </c>
      <c r="B45" s="81"/>
      <c r="C45" s="82">
        <f>SUM(C6:C43)</f>
        <v>6875</v>
      </c>
      <c r="D45" s="82">
        <f>SUM(D6:D43)</f>
        <v>3173</v>
      </c>
      <c r="E45" s="82">
        <f>SUM(E6:E43)</f>
        <v>7075</v>
      </c>
      <c r="F45" s="83"/>
      <c r="G45" s="62"/>
      <c r="H45" s="82">
        <f>SUM(H6:H43)</f>
        <v>7020</v>
      </c>
      <c r="I45" s="57"/>
      <c r="J45" s="3"/>
      <c r="K45" s="3"/>
      <c r="L45" s="84"/>
      <c r="M45" s="3"/>
      <c r="N45" s="84"/>
      <c r="O45" s="3"/>
      <c r="P45" s="3"/>
      <c r="Q45" s="3"/>
      <c r="R45" s="3"/>
      <c r="S45" s="3"/>
    </row>
    <row r="46" ht="15.65" customHeight="1">
      <c r="A46" t="s" s="63">
        <v>88</v>
      </c>
      <c r="B46" s="52"/>
      <c r="C46" s="52"/>
      <c r="D46" s="52"/>
      <c r="E46" s="52"/>
      <c r="F46" s="61"/>
      <c r="G46" s="62"/>
      <c r="H46" s="52"/>
      <c r="I46" s="57"/>
      <c r="J46" s="3"/>
      <c r="K46" s="3"/>
      <c r="L46" s="19"/>
      <c r="M46" s="3"/>
      <c r="N46" s="3"/>
      <c r="O46" s="3"/>
      <c r="P46" s="3"/>
      <c r="Q46" s="3"/>
      <c r="R46" s="3"/>
      <c r="S46" s="3"/>
    </row>
    <row r="47" ht="15.65" customHeight="1">
      <c r="A47" t="s" s="63">
        <v>89</v>
      </c>
      <c r="B47" s="52"/>
      <c r="C47" s="52"/>
      <c r="D47" s="52"/>
      <c r="E47" s="52"/>
      <c r="F47" s="61"/>
      <c r="G47" s="62"/>
      <c r="H47" s="52"/>
      <c r="I47" s="57"/>
      <c r="J47" s="3"/>
      <c r="K47" s="3"/>
      <c r="L47" s="19"/>
      <c r="M47" s="3"/>
      <c r="N47" s="3"/>
      <c r="O47" s="3"/>
      <c r="P47" s="3"/>
      <c r="Q47" s="3"/>
      <c r="R47" s="3"/>
      <c r="S47" s="3"/>
    </row>
    <row r="48" ht="15.65" customHeight="1">
      <c r="A48" s="52"/>
      <c r="B48" s="52"/>
      <c r="C48" s="64">
        <v>450</v>
      </c>
      <c r="D48" s="52"/>
      <c r="E48" s="64">
        <v>400</v>
      </c>
      <c r="F48" s="61"/>
      <c r="G48" s="62"/>
      <c r="H48" s="64">
        <v>450</v>
      </c>
      <c r="I48" s="57"/>
      <c r="J48" s="3"/>
      <c r="K48" s="3"/>
      <c r="L48" s="19"/>
      <c r="M48" s="3"/>
      <c r="N48" s="3"/>
      <c r="O48" s="3"/>
      <c r="P48" s="3"/>
      <c r="Q48" s="3"/>
      <c r="R48" s="3"/>
      <c r="S48" s="3"/>
    </row>
    <row r="49" ht="15.65" customHeight="1">
      <c r="A49" s="85"/>
      <c r="B49" s="52"/>
      <c r="C49" s="52"/>
      <c r="D49" s="52"/>
      <c r="E49" s="52"/>
      <c r="F49" s="61"/>
      <c r="G49" s="62"/>
      <c r="H49" s="52"/>
      <c r="I49" s="57"/>
      <c r="J49" s="3"/>
      <c r="K49" s="3"/>
      <c r="L49" s="19"/>
      <c r="M49" s="3"/>
      <c r="N49" s="3"/>
      <c r="O49" s="3"/>
      <c r="P49" s="3"/>
      <c r="Q49" s="3"/>
      <c r="R49" s="3"/>
      <c r="S49" s="3"/>
    </row>
    <row r="50" ht="15.65" customHeight="1">
      <c r="A50" t="s" s="86">
        <v>13</v>
      </c>
      <c r="B50" s="87"/>
      <c r="C50" s="87">
        <f>C45-C48</f>
        <v>6425</v>
      </c>
      <c r="D50" s="87"/>
      <c r="E50" s="88">
        <v>6675</v>
      </c>
      <c r="F50" s="89"/>
      <c r="G50" s="62"/>
      <c r="H50" s="88">
        <f>H45-H48</f>
        <v>6570</v>
      </c>
      <c r="I50" s="57"/>
      <c r="J50" s="3"/>
      <c r="K50" s="3"/>
      <c r="L50" s="90"/>
      <c r="M50" s="3"/>
      <c r="N50" s="90"/>
      <c r="O50" s="3"/>
      <c r="P50" s="3"/>
      <c r="Q50" s="3"/>
      <c r="R50" s="3"/>
      <c r="S50" s="3"/>
    </row>
  </sheetData>
  <pageMargins left="1" right="1" top="1" bottom="1" header="0.25" footer="0.25"/>
  <pageSetup firstPageNumber="1" fitToHeight="1" fitToWidth="1" scale="80" useFirstPageNumber="0" orientation="portrait" pageOrder="downThenOver"/>
  <headerFooter>
    <oddFooter>&amp;C&amp;"Helvetica,Regular"&amp;12&amp;K000000&amp;P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I23"/>
  <sheetViews>
    <sheetView workbookViewId="0" showGridLines="0" defaultGridColor="1"/>
  </sheetViews>
  <sheetFormatPr defaultColWidth="10.8333" defaultRowHeight="12" customHeight="1" outlineLevelRow="0" outlineLevelCol="0"/>
  <cols>
    <col min="1" max="1" width="10.8516" style="91" customWidth="1"/>
    <col min="2" max="2" width="10.8516" style="91" customWidth="1"/>
    <col min="3" max="3" width="10.8516" style="91" customWidth="1"/>
    <col min="4" max="4" width="10.8516" style="91" customWidth="1"/>
    <col min="5" max="5" width="3.85156" style="91" customWidth="1"/>
    <col min="6" max="6" width="10.8516" style="91" customWidth="1"/>
    <col min="7" max="7" width="1.35156" style="91" customWidth="1"/>
    <col min="8" max="8" width="10.8516" style="91" customWidth="1"/>
    <col min="9" max="9" width="10.8516" style="91" customWidth="1"/>
    <col min="10" max="256" width="10.8516" style="91" customWidth="1"/>
  </cols>
  <sheetData>
    <row r="1" ht="15.65" customHeight="1">
      <c r="A1" s="3"/>
      <c r="B1" s="3"/>
      <c r="C1" s="3"/>
      <c r="D1" s="3"/>
      <c r="E1" s="3"/>
      <c r="F1" s="3"/>
      <c r="G1" s="3"/>
      <c r="H1" s="3"/>
      <c r="I1" s="3"/>
    </row>
    <row r="2" ht="15.65" customHeight="1">
      <c r="A2" s="3"/>
      <c r="B2" s="3"/>
      <c r="C2" s="3"/>
      <c r="D2" s="3"/>
      <c r="E2" s="3"/>
      <c r="F2" s="3"/>
      <c r="G2" s="3"/>
      <c r="H2" s="3"/>
      <c r="I2" s="3"/>
    </row>
    <row r="3" ht="15.65" customHeight="1">
      <c r="A3" s="3"/>
      <c r="B3" s="3"/>
      <c r="C3" s="3"/>
      <c r="D3" s="3"/>
      <c r="E3" s="3"/>
      <c r="F3" s="3"/>
      <c r="G3" s="3"/>
      <c r="H3" s="3"/>
      <c r="I3" s="3"/>
    </row>
    <row r="4" ht="15.65" customHeight="1">
      <c r="A4" t="s" s="16">
        <v>90</v>
      </c>
      <c r="B4" s="3"/>
      <c r="C4" s="3"/>
      <c r="D4" s="3"/>
      <c r="E4" s="3"/>
      <c r="F4" s="3"/>
      <c r="G4" s="3"/>
      <c r="H4" s="3"/>
      <c r="I4" s="3"/>
    </row>
    <row r="5" ht="15.65" customHeight="1">
      <c r="A5" s="3"/>
      <c r="B5" s="3"/>
      <c r="C5" s="3"/>
      <c r="D5" s="3"/>
      <c r="E5" s="3"/>
      <c r="F5" s="3"/>
      <c r="G5" s="3"/>
      <c r="H5" s="3"/>
      <c r="I5" s="3"/>
    </row>
    <row r="6" ht="15.65" customHeight="1">
      <c r="A6" s="92">
        <v>134.2666666666667</v>
      </c>
      <c r="B6" s="3"/>
      <c r="C6" s="3"/>
      <c r="D6" s="3"/>
      <c r="E6" s="3"/>
      <c r="F6" s="3"/>
      <c r="G6" s="3"/>
      <c r="H6" s="3"/>
      <c r="I6" s="3"/>
    </row>
    <row r="7" ht="15.65" customHeight="1">
      <c r="A7" s="3"/>
      <c r="B7" s="3"/>
      <c r="C7" s="3"/>
      <c r="D7" s="3"/>
      <c r="E7" s="3"/>
      <c r="F7" s="3"/>
      <c r="G7" s="3"/>
      <c r="H7" s="3"/>
      <c r="I7" s="3"/>
    </row>
    <row r="8" ht="15.65" customHeight="1">
      <c r="A8" t="s" s="16">
        <v>91</v>
      </c>
      <c r="B8" t="s" s="16">
        <v>92</v>
      </c>
      <c r="C8" t="s" s="16">
        <v>93</v>
      </c>
      <c r="D8" t="s" s="16">
        <v>94</v>
      </c>
      <c r="E8" s="3"/>
      <c r="F8" s="3"/>
      <c r="G8" s="3"/>
      <c r="H8" s="3"/>
      <c r="I8" s="3"/>
    </row>
    <row r="9" ht="15.65" customHeight="1">
      <c r="A9" s="93">
        <v>1772</v>
      </c>
      <c r="B9" t="s" s="16">
        <v>95</v>
      </c>
      <c r="C9" s="94">
        <v>354.4</v>
      </c>
      <c r="D9" s="94">
        <v>1417.6</v>
      </c>
      <c r="E9" s="3"/>
      <c r="F9" s="3"/>
      <c r="G9" s="3"/>
      <c r="H9" t="s" s="16">
        <v>96</v>
      </c>
      <c r="I9" s="94">
        <v>1417.6</v>
      </c>
    </row>
    <row r="10" ht="15.65" customHeight="1">
      <c r="A10" s="3"/>
      <c r="B10" s="3"/>
      <c r="C10" s="3"/>
      <c r="D10" s="3"/>
      <c r="E10" s="3"/>
      <c r="F10" s="3"/>
      <c r="G10" s="3"/>
      <c r="H10" s="3"/>
      <c r="I10" s="3"/>
    </row>
    <row r="11" ht="15.65" customHeight="1">
      <c r="A11" s="3"/>
      <c r="B11" s="3"/>
      <c r="C11" s="3"/>
      <c r="D11" s="3"/>
      <c r="E11" s="3"/>
      <c r="F11" s="3"/>
      <c r="G11" s="3"/>
      <c r="H11" s="3"/>
      <c r="I11" s="3"/>
    </row>
    <row r="12" ht="15.65" customHeight="1">
      <c r="A12" s="3"/>
      <c r="B12" s="3"/>
      <c r="C12" s="3"/>
      <c r="D12" s="3"/>
      <c r="E12" s="3"/>
      <c r="F12" s="3"/>
      <c r="G12" s="3"/>
      <c r="H12" s="3"/>
      <c r="I12" s="3"/>
    </row>
    <row r="13" ht="15.65" customHeight="1">
      <c r="A13" s="3"/>
      <c r="B13" s="3"/>
      <c r="C13" s="3"/>
      <c r="D13" s="3"/>
      <c r="E13" s="3"/>
      <c r="F13" s="3"/>
      <c r="G13" s="3"/>
      <c r="H13" s="3"/>
      <c r="I13" s="3"/>
    </row>
    <row r="14" ht="15.65" customHeight="1">
      <c r="A14" t="s" s="16">
        <v>97</v>
      </c>
      <c r="B14" s="3"/>
      <c r="C14" s="3"/>
      <c r="D14" s="3"/>
      <c r="E14" s="3"/>
      <c r="F14" s="3"/>
      <c r="G14" s="3"/>
      <c r="H14" s="3"/>
      <c r="I14" s="3"/>
    </row>
    <row r="15" ht="15.65" customHeight="1">
      <c r="A15" s="3"/>
      <c r="B15" s="3"/>
      <c r="C15" s="3"/>
      <c r="D15" s="3"/>
      <c r="E15" s="3"/>
      <c r="F15" s="3"/>
      <c r="G15" s="3"/>
      <c r="H15" s="3"/>
      <c r="I15" s="3"/>
    </row>
    <row r="16" ht="15.65" customHeight="1">
      <c r="A16" t="s" s="16">
        <v>98</v>
      </c>
      <c r="B16" s="3"/>
      <c r="C16" t="s" s="16">
        <v>18</v>
      </c>
      <c r="D16" t="s" s="16">
        <v>99</v>
      </c>
      <c r="E16" t="s" s="16">
        <v>100</v>
      </c>
      <c r="F16" t="s" s="16">
        <v>101</v>
      </c>
      <c r="G16" s="3"/>
      <c r="H16" t="s" s="16">
        <v>18</v>
      </c>
      <c r="I16" s="94">
        <v>187.2</v>
      </c>
    </row>
    <row r="17" ht="15.65" customHeight="1">
      <c r="A17" s="3"/>
      <c r="B17" s="3"/>
      <c r="C17" s="3"/>
      <c r="D17" s="3"/>
      <c r="E17" s="3"/>
      <c r="F17" s="3"/>
      <c r="G17" s="3"/>
      <c r="H17" s="3"/>
      <c r="I17" s="3"/>
    </row>
    <row r="18" ht="15.65" customHeight="1">
      <c r="A18" t="s" s="16">
        <v>102</v>
      </c>
      <c r="B18" s="3"/>
      <c r="C18" s="3"/>
      <c r="D18" s="3"/>
      <c r="E18" s="3"/>
      <c r="F18" s="3"/>
      <c r="G18" s="3"/>
      <c r="H18" s="3"/>
      <c r="I18" s="3"/>
    </row>
    <row r="19" ht="15.65" customHeight="1">
      <c r="A19" s="3"/>
      <c r="B19" s="3"/>
      <c r="C19" s="3"/>
      <c r="D19" s="3"/>
      <c r="E19" s="3"/>
      <c r="F19" s="3"/>
      <c r="G19" s="3"/>
      <c r="H19" s="3"/>
      <c r="I19" s="3"/>
    </row>
    <row r="20" ht="15.65" customHeight="1">
      <c r="A20" t="s" s="16">
        <v>103</v>
      </c>
      <c r="B20" s="3"/>
      <c r="C20" s="3"/>
      <c r="D20" s="3"/>
      <c r="E20" s="3"/>
      <c r="F20" s="3"/>
      <c r="G20" s="3"/>
      <c r="H20" t="s" s="16">
        <v>18</v>
      </c>
      <c r="I20" s="94">
        <v>240</v>
      </c>
    </row>
    <row r="21" ht="15.65" customHeight="1">
      <c r="A21" s="3"/>
      <c r="B21" s="3"/>
      <c r="C21" s="3"/>
      <c r="D21" s="3"/>
      <c r="E21" s="3"/>
      <c r="F21" s="3"/>
      <c r="G21" s="3"/>
      <c r="H21" s="3"/>
      <c r="I21" s="3"/>
    </row>
    <row r="22" ht="15.65" customHeight="1">
      <c r="A22" s="3"/>
      <c r="B22" s="3"/>
      <c r="C22" s="3"/>
      <c r="D22" s="3"/>
      <c r="E22" s="3"/>
      <c r="F22" s="3"/>
      <c r="G22" s="3"/>
      <c r="H22" s="3"/>
      <c r="I22" s="3"/>
    </row>
    <row r="23" ht="15.65" customHeight="1">
      <c r="A23" s="3"/>
      <c r="B23" s="3"/>
      <c r="C23" s="3"/>
      <c r="D23" s="3"/>
      <c r="E23" s="3"/>
      <c r="F23" s="3"/>
      <c r="G23" s="3"/>
      <c r="H23" t="s" s="16">
        <v>104</v>
      </c>
      <c r="I23" s="93">
        <f>SUM(I9:I20)</f>
        <v>1844.8</v>
      </c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O90"/>
  <sheetViews>
    <sheetView workbookViewId="0" showGridLines="0" defaultGridColor="1"/>
  </sheetViews>
  <sheetFormatPr defaultColWidth="9.16667" defaultRowHeight="12.75" customHeight="1" outlineLevelRow="0" outlineLevelCol="0"/>
  <cols>
    <col min="1" max="1" width="10.6719" style="95" customWidth="1"/>
    <col min="2" max="2" width="35.9531" style="95" customWidth="1"/>
    <col min="3" max="3" width="6.67188" style="95" customWidth="1"/>
    <col min="4" max="4" width="9.8125" style="95" customWidth="1"/>
    <col min="5" max="5" width="10.6719" style="95" customWidth="1"/>
    <col min="6" max="6" width="11.6719" style="95" customWidth="1"/>
    <col min="7" max="7" width="11.6719" style="95" customWidth="1"/>
    <col min="8" max="8" width="7.65625" style="95" customWidth="1"/>
    <col min="9" max="9" width="10.6719" style="95" customWidth="1"/>
    <col min="10" max="10" width="9.17188" style="95" customWidth="1"/>
    <col min="11" max="11" width="6.92969" style="95" customWidth="1"/>
    <col min="12" max="12" width="8.09375" style="95" customWidth="1"/>
    <col min="13" max="13" width="9" style="95" customWidth="1"/>
    <col min="14" max="14" width="4.49219" style="95" customWidth="1"/>
    <col min="15" max="15" width="13.5" style="95" customWidth="1"/>
    <col min="16" max="256" width="9.17188" style="95" customWidth="1"/>
  </cols>
  <sheetData>
    <row r="1" ht="12.75" customHeight="1">
      <c r="A1" s="19"/>
      <c r="B1" t="s" s="16">
        <v>105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3"/>
      <c r="O1" s="3"/>
    </row>
    <row r="2" ht="12.75" customHeight="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3"/>
      <c r="O2" s="3"/>
    </row>
    <row r="3" ht="12.75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3"/>
      <c r="O3" s="3"/>
    </row>
    <row r="4" ht="24.35" customHeight="1">
      <c r="A4" t="s" s="17">
        <v>1</v>
      </c>
      <c r="B4" s="18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3"/>
      <c r="O4" s="3"/>
    </row>
    <row r="5" ht="18.6" customHeight="1">
      <c r="A5" t="s" s="17">
        <v>106</v>
      </c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3"/>
      <c r="O5" s="3"/>
    </row>
    <row r="6" ht="12.75" customHeight="1">
      <c r="A6" s="18"/>
      <c r="B6" s="18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3"/>
      <c r="O6" s="3"/>
    </row>
    <row r="7" ht="12.75" customHeight="1">
      <c r="A7" s="18"/>
      <c r="B7" t="s" s="96">
        <v>107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3"/>
      <c r="O7" s="3"/>
    </row>
    <row r="8" ht="12.75" customHeight="1">
      <c r="A8" s="18"/>
      <c r="B8" s="67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3"/>
      <c r="O8" s="3"/>
    </row>
    <row r="9" ht="12.75" customHeight="1">
      <c r="A9" t="s" s="23">
        <v>4</v>
      </c>
      <c r="B9" t="s" s="23">
        <v>5</v>
      </c>
      <c r="C9" t="s" s="23">
        <v>108</v>
      </c>
      <c r="D9" t="s" s="23">
        <v>109</v>
      </c>
      <c r="E9" t="s" s="23">
        <v>110</v>
      </c>
      <c r="F9" t="s" s="23">
        <v>75</v>
      </c>
      <c r="G9" t="s" s="23">
        <v>111</v>
      </c>
      <c r="H9" t="s" s="23">
        <v>79</v>
      </c>
      <c r="I9" t="s" s="23">
        <v>112</v>
      </c>
      <c r="J9" t="s" s="23">
        <v>113</v>
      </c>
      <c r="K9" t="s" s="23">
        <v>53</v>
      </c>
      <c r="L9" t="s" s="23">
        <v>114</v>
      </c>
      <c r="M9" t="s" s="23">
        <v>11</v>
      </c>
      <c r="N9" s="3"/>
      <c r="O9" t="s" s="23">
        <v>115</v>
      </c>
    </row>
    <row r="10" ht="12.75" customHeight="1">
      <c r="A10" s="10"/>
      <c r="B10" s="10"/>
      <c r="C10" t="s" s="23">
        <v>116</v>
      </c>
      <c r="D10" t="s" s="23">
        <v>42</v>
      </c>
      <c r="E10" t="s" s="23">
        <v>117</v>
      </c>
      <c r="F10" t="s" s="23">
        <v>118</v>
      </c>
      <c r="G10" t="s" s="23">
        <v>81</v>
      </c>
      <c r="H10" s="25"/>
      <c r="I10" t="s" s="36">
        <v>119</v>
      </c>
      <c r="J10" s="97">
        <v>137</v>
      </c>
      <c r="K10" s="5"/>
      <c r="L10" s="5"/>
      <c r="M10" t="s" s="23">
        <v>120</v>
      </c>
      <c r="N10" s="3"/>
      <c r="O10" t="s" s="16">
        <v>14</v>
      </c>
    </row>
    <row r="11" ht="12.75" customHeight="1">
      <c r="A11" s="26">
        <v>41745</v>
      </c>
      <c r="B11" t="s" s="27">
        <v>121</v>
      </c>
      <c r="C11" s="98">
        <v>581</v>
      </c>
      <c r="D11" s="99">
        <v>80.84999999999999</v>
      </c>
      <c r="E11" s="93"/>
      <c r="F11" s="93"/>
      <c r="G11" s="3"/>
      <c r="H11" s="100"/>
      <c r="I11" s="93"/>
      <c r="J11" s="93"/>
      <c r="K11" s="93"/>
      <c r="L11" s="93"/>
      <c r="M11" s="101">
        <f>SUM(D11:L11)</f>
        <v>80.84999999999999</v>
      </c>
      <c r="N11" s="102"/>
      <c r="O11" s="94">
        <v>223</v>
      </c>
    </row>
    <row r="12" ht="12.75" customHeight="1">
      <c r="A12" s="26">
        <v>41745</v>
      </c>
      <c r="B12" t="s" s="27">
        <v>122</v>
      </c>
      <c r="C12" s="97">
        <v>580</v>
      </c>
      <c r="D12" s="103"/>
      <c r="E12" s="104"/>
      <c r="F12" s="104"/>
      <c r="G12" s="29">
        <v>25</v>
      </c>
      <c r="H12" s="104"/>
      <c r="I12" s="101"/>
      <c r="J12" s="104"/>
      <c r="K12" s="101"/>
      <c r="L12" s="101"/>
      <c r="M12" s="101">
        <f>SUM(D12:L12)</f>
        <v>25</v>
      </c>
      <c r="N12" s="105"/>
      <c r="O12" s="94">
        <v>225</v>
      </c>
    </row>
    <row r="13" ht="12.75" customHeight="1">
      <c r="A13" s="26">
        <v>41745</v>
      </c>
      <c r="B13" t="s" s="27">
        <v>123</v>
      </c>
      <c r="C13" s="98">
        <v>582</v>
      </c>
      <c r="D13" s="28"/>
      <c r="E13" s="106">
        <v>390</v>
      </c>
      <c r="F13" s="101"/>
      <c r="G13" s="103">
        <v>0</v>
      </c>
      <c r="H13" s="93"/>
      <c r="I13" s="93"/>
      <c r="J13" s="93"/>
      <c r="K13" s="93"/>
      <c r="L13" s="93">
        <v>78</v>
      </c>
      <c r="M13" s="101">
        <f>SUM(D13:L13)</f>
        <v>468</v>
      </c>
      <c r="N13" s="106"/>
      <c r="O13" s="94">
        <v>221</v>
      </c>
    </row>
    <row r="14" ht="12.75" customHeight="1">
      <c r="A14" s="26">
        <v>41815</v>
      </c>
      <c r="B14" t="s" s="27">
        <v>124</v>
      </c>
      <c r="C14" s="98">
        <v>583</v>
      </c>
      <c r="D14" s="99">
        <v>850.35</v>
      </c>
      <c r="E14" s="93"/>
      <c r="F14" s="93"/>
      <c r="G14" s="29"/>
      <c r="H14" s="100"/>
      <c r="I14" s="93"/>
      <c r="J14" s="93"/>
      <c r="K14" s="93"/>
      <c r="L14" s="93"/>
      <c r="M14" s="101">
        <f>SUM(D14:L14)</f>
        <v>850.35</v>
      </c>
      <c r="N14" s="102"/>
      <c r="O14" s="94">
        <v>226</v>
      </c>
    </row>
    <row r="15" ht="12.75" customHeight="1">
      <c r="A15" s="26">
        <v>41815</v>
      </c>
      <c r="B15" t="s" s="27">
        <v>125</v>
      </c>
      <c r="C15" s="98">
        <v>584</v>
      </c>
      <c r="D15" s="28"/>
      <c r="E15" s="93"/>
      <c r="F15" s="101">
        <v>130</v>
      </c>
      <c r="G15" s="29"/>
      <c r="H15" s="93"/>
      <c r="I15" s="93"/>
      <c r="J15" s="93"/>
      <c r="K15" s="93"/>
      <c r="L15" s="93">
        <v>26</v>
      </c>
      <c r="M15" s="101">
        <f>SUM(D15:L15)</f>
        <v>156</v>
      </c>
      <c r="N15" s="102"/>
      <c r="O15" s="94">
        <v>226</v>
      </c>
    </row>
    <row r="16" ht="12.75" customHeight="1">
      <c r="A16" s="26">
        <v>41815</v>
      </c>
      <c r="B16" t="s" s="27">
        <v>126</v>
      </c>
      <c r="C16" s="97">
        <v>585</v>
      </c>
      <c r="D16" s="107">
        <v>4</v>
      </c>
      <c r="E16" s="104"/>
      <c r="F16" s="104"/>
      <c r="G16" s="29"/>
      <c r="H16" s="104"/>
      <c r="I16" s="101"/>
      <c r="J16" s="104"/>
      <c r="K16" s="101"/>
      <c r="L16" s="101"/>
      <c r="M16" s="101">
        <f>SUM(D16:L16)</f>
        <v>4</v>
      </c>
      <c r="N16" s="105"/>
      <c r="O16" s="94">
        <v>226</v>
      </c>
    </row>
    <row r="17" ht="12.75" customHeight="1">
      <c r="A17" s="26">
        <v>41815</v>
      </c>
      <c r="B17" t="s" s="27">
        <v>127</v>
      </c>
      <c r="C17" s="97">
        <v>586</v>
      </c>
      <c r="D17" s="103">
        <v>0</v>
      </c>
      <c r="E17" s="104"/>
      <c r="F17" s="104"/>
      <c r="G17" s="103">
        <v>150</v>
      </c>
      <c r="H17" s="104"/>
      <c r="I17" s="101"/>
      <c r="J17" s="104"/>
      <c r="K17" s="101"/>
      <c r="L17" s="101"/>
      <c r="M17" s="101">
        <f>SUM(D17:L17)</f>
        <v>150</v>
      </c>
      <c r="N17" s="105"/>
      <c r="O17" s="94">
        <v>226</v>
      </c>
    </row>
    <row r="18" ht="12.75" customHeight="1">
      <c r="A18" s="26">
        <v>41815</v>
      </c>
      <c r="B18" t="s" s="27">
        <v>128</v>
      </c>
      <c r="C18" s="97">
        <v>587</v>
      </c>
      <c r="D18" s="103">
        <v>0</v>
      </c>
      <c r="E18" s="104"/>
      <c r="F18" s="104"/>
      <c r="G18" s="103">
        <v>0</v>
      </c>
      <c r="H18" s="104"/>
      <c r="I18" s="101"/>
      <c r="J18" s="108">
        <v>110.84</v>
      </c>
      <c r="K18" s="101"/>
      <c r="L18" s="101"/>
      <c r="M18" s="101">
        <f>SUM(D18:L18)</f>
        <v>110.84</v>
      </c>
      <c r="N18" s="105"/>
      <c r="O18" s="94">
        <v>226</v>
      </c>
    </row>
    <row r="19" ht="12.75" customHeight="1">
      <c r="A19" s="26">
        <v>41815</v>
      </c>
      <c r="B19" t="s" s="27">
        <v>129</v>
      </c>
      <c r="C19" s="98">
        <v>588</v>
      </c>
      <c r="D19" s="99">
        <v>125</v>
      </c>
      <c r="E19" s="93"/>
      <c r="F19" s="93"/>
      <c r="G19" s="103"/>
      <c r="H19" s="93"/>
      <c r="I19" s="93"/>
      <c r="J19" s="93"/>
      <c r="K19" s="93"/>
      <c r="L19" s="93"/>
      <c r="M19" s="101">
        <f>SUM(D19:L19)</f>
        <v>125</v>
      </c>
      <c r="N19" s="102"/>
      <c r="O19" s="94">
        <v>226</v>
      </c>
    </row>
    <row r="20" ht="12.75" customHeight="1">
      <c r="A20" s="26">
        <v>41815</v>
      </c>
      <c r="B20" t="s" s="27">
        <v>130</v>
      </c>
      <c r="C20" s="98">
        <v>589</v>
      </c>
      <c r="D20" s="99">
        <v>40</v>
      </c>
      <c r="E20" s="93"/>
      <c r="F20" s="93"/>
      <c r="G20" s="29"/>
      <c r="H20" s="93"/>
      <c r="I20" s="93"/>
      <c r="J20" s="93"/>
      <c r="K20" s="93"/>
      <c r="L20" s="93">
        <v>8</v>
      </c>
      <c r="M20" s="101">
        <f>SUM(D20:L20)</f>
        <v>48</v>
      </c>
      <c r="N20" s="102"/>
      <c r="O20" s="94">
        <v>226</v>
      </c>
    </row>
    <row r="21" ht="12.75" customHeight="1">
      <c r="A21" s="26">
        <v>41816</v>
      </c>
      <c r="B21" t="s" s="27">
        <v>131</v>
      </c>
      <c r="C21" s="98">
        <v>590</v>
      </c>
      <c r="D21" s="28"/>
      <c r="E21" s="93"/>
      <c r="F21" s="101">
        <v>125</v>
      </c>
      <c r="G21" s="29"/>
      <c r="H21" s="93"/>
      <c r="I21" s="93"/>
      <c r="J21" s="93"/>
      <c r="K21" s="93"/>
      <c r="L21" s="93"/>
      <c r="M21" s="101">
        <f>SUM(D21:L21)</f>
        <v>125</v>
      </c>
      <c r="N21" s="102"/>
      <c r="O21" s="94">
        <v>226</v>
      </c>
    </row>
    <row r="22" ht="12.75" customHeight="1">
      <c r="A22" s="26">
        <v>41843</v>
      </c>
      <c r="B22" t="s" s="27">
        <v>132</v>
      </c>
      <c r="C22" s="98">
        <v>591</v>
      </c>
      <c r="D22" s="28"/>
      <c r="E22" s="93"/>
      <c r="F22" s="101">
        <v>285</v>
      </c>
      <c r="G22" s="29"/>
      <c r="H22" s="93"/>
      <c r="I22" s="93"/>
      <c r="J22" s="93"/>
      <c r="K22" s="93"/>
      <c r="L22" s="93"/>
      <c r="M22" s="101">
        <f>SUM(D22:L22)</f>
        <v>285</v>
      </c>
      <c r="N22" s="102"/>
      <c r="O22" s="94">
        <v>226</v>
      </c>
    </row>
    <row r="23" ht="12.75" customHeight="1">
      <c r="A23" s="26">
        <v>41892</v>
      </c>
      <c r="B23" t="s" s="27">
        <v>132</v>
      </c>
      <c r="C23" s="98">
        <v>592</v>
      </c>
      <c r="D23" s="28"/>
      <c r="E23" s="93"/>
      <c r="F23" s="101">
        <v>285</v>
      </c>
      <c r="G23" s="29"/>
      <c r="H23" s="93"/>
      <c r="I23" s="93"/>
      <c r="J23" s="93"/>
      <c r="K23" s="93"/>
      <c r="L23" s="93"/>
      <c r="M23" s="101">
        <f>SUM(D23:L23)</f>
        <v>285</v>
      </c>
      <c r="N23" s="102"/>
      <c r="O23" s="94">
        <v>227</v>
      </c>
    </row>
    <row r="24" ht="12.75" customHeight="1">
      <c r="A24" s="26">
        <v>41892</v>
      </c>
      <c r="B24" t="s" s="27">
        <v>133</v>
      </c>
      <c r="C24" s="98">
        <v>593</v>
      </c>
      <c r="D24" s="28"/>
      <c r="E24" s="93"/>
      <c r="F24" s="101"/>
      <c r="G24" s="29"/>
      <c r="H24" s="93"/>
      <c r="I24" s="93">
        <v>110</v>
      </c>
      <c r="J24" s="93"/>
      <c r="K24" s="93"/>
      <c r="L24" s="93"/>
      <c r="M24" s="101">
        <f>SUM(D24:L24)</f>
        <v>110</v>
      </c>
      <c r="N24" s="102"/>
      <c r="O24" s="94">
        <v>228</v>
      </c>
    </row>
    <row r="25" ht="12.75" customHeight="1">
      <c r="A25" s="26">
        <v>41921</v>
      </c>
      <c r="B25" t="s" s="27">
        <v>134</v>
      </c>
      <c r="C25" s="98">
        <v>594</v>
      </c>
      <c r="D25" s="28"/>
      <c r="E25" s="106">
        <v>3200.3</v>
      </c>
      <c r="F25" s="101"/>
      <c r="G25" s="29"/>
      <c r="H25" s="93"/>
      <c r="I25" s="93"/>
      <c r="J25" s="93"/>
      <c r="K25" s="93"/>
      <c r="L25" s="93">
        <v>640.0599999999999</v>
      </c>
      <c r="M25" s="101">
        <f>SUM(D25:L25)</f>
        <v>3840.36</v>
      </c>
      <c r="N25" s="102"/>
      <c r="O25" s="94">
        <v>227</v>
      </c>
    </row>
    <row r="26" ht="12.75" customHeight="1">
      <c r="A26" s="26">
        <v>41920</v>
      </c>
      <c r="B26" t="s" s="27">
        <v>131</v>
      </c>
      <c r="C26" s="98">
        <v>595</v>
      </c>
      <c r="D26" s="28"/>
      <c r="E26" s="93"/>
      <c r="F26" s="101">
        <v>125</v>
      </c>
      <c r="G26" s="29"/>
      <c r="H26" s="93"/>
      <c r="I26" s="93"/>
      <c r="J26" s="93"/>
      <c r="K26" s="93"/>
      <c r="L26" s="93"/>
      <c r="M26" s="101">
        <f>SUM(D26:L26)</f>
        <v>125</v>
      </c>
      <c r="N26" s="102"/>
      <c r="O26" s="94">
        <v>229</v>
      </c>
    </row>
    <row r="27" ht="12.75" customHeight="1">
      <c r="A27" s="26">
        <v>41920</v>
      </c>
      <c r="B27" t="s" s="27">
        <v>135</v>
      </c>
      <c r="C27" s="98">
        <v>596</v>
      </c>
      <c r="D27" s="99">
        <v>81.34</v>
      </c>
      <c r="E27" s="93"/>
      <c r="F27" s="101"/>
      <c r="G27" s="29"/>
      <c r="H27" s="93"/>
      <c r="I27" s="93"/>
      <c r="J27" s="93"/>
      <c r="K27" s="93"/>
      <c r="L27" s="93">
        <v>11.81</v>
      </c>
      <c r="M27" s="101">
        <f>SUM(D27:L27)</f>
        <v>93.15000000000001</v>
      </c>
      <c r="N27" s="102"/>
      <c r="O27" s="94">
        <v>229</v>
      </c>
    </row>
    <row r="28" ht="12.75" customHeight="1">
      <c r="A28" s="26">
        <v>41920</v>
      </c>
      <c r="B28" t="s" s="27">
        <v>136</v>
      </c>
      <c r="C28" s="98">
        <v>597</v>
      </c>
      <c r="D28" s="28"/>
      <c r="E28" s="93"/>
      <c r="F28" s="101"/>
      <c r="G28" s="29"/>
      <c r="H28" s="93"/>
      <c r="I28" s="93">
        <v>100</v>
      </c>
      <c r="J28" s="93"/>
      <c r="K28" s="93"/>
      <c r="L28" s="93"/>
      <c r="M28" s="101">
        <f>SUM(D28:L28)</f>
        <v>100</v>
      </c>
      <c r="N28" s="102"/>
      <c r="O28" s="94">
        <v>232</v>
      </c>
    </row>
    <row r="29" ht="12.75" customHeight="1">
      <c r="A29" s="26">
        <v>41962</v>
      </c>
      <c r="B29" t="s" s="27">
        <v>137</v>
      </c>
      <c r="C29" s="98">
        <v>598</v>
      </c>
      <c r="D29" s="99">
        <v>100</v>
      </c>
      <c r="E29" s="93"/>
      <c r="F29" s="101"/>
      <c r="G29" s="29"/>
      <c r="H29" s="93"/>
      <c r="I29" s="93"/>
      <c r="J29" s="93"/>
      <c r="K29" s="93"/>
      <c r="L29" s="93">
        <v>20</v>
      </c>
      <c r="M29" s="101">
        <f>SUM(D29:L29)</f>
        <v>120</v>
      </c>
      <c r="N29" s="102"/>
      <c r="O29" s="94">
        <v>231</v>
      </c>
    </row>
    <row r="30" ht="12.75" customHeight="1">
      <c r="A30" s="26">
        <v>41962</v>
      </c>
      <c r="B30" t="s" s="27">
        <v>138</v>
      </c>
      <c r="C30" s="98">
        <v>599</v>
      </c>
      <c r="D30" s="28"/>
      <c r="E30" s="93"/>
      <c r="F30" s="101"/>
      <c r="G30" s="29"/>
      <c r="H30" s="93"/>
      <c r="I30" s="93">
        <v>50</v>
      </c>
      <c r="J30" s="93"/>
      <c r="K30" s="93"/>
      <c r="L30" s="93"/>
      <c r="M30" s="101">
        <f>SUM(D30:L30)</f>
        <v>50</v>
      </c>
      <c r="N30" s="102"/>
      <c r="O30" s="94">
        <v>232</v>
      </c>
    </row>
    <row r="31" ht="12.75" customHeight="1">
      <c r="A31" s="109">
        <v>41962</v>
      </c>
      <c r="B31" t="s" s="110">
        <v>139</v>
      </c>
      <c r="C31" s="111">
        <v>600</v>
      </c>
      <c r="D31" s="112"/>
      <c r="E31" s="113"/>
      <c r="F31" s="114"/>
      <c r="G31" s="115"/>
      <c r="H31" s="113"/>
      <c r="I31" s="113">
        <v>30</v>
      </c>
      <c r="J31" s="113">
        <v>0</v>
      </c>
      <c r="K31" s="113"/>
      <c r="L31" s="113"/>
      <c r="M31" s="114">
        <f>SUM(D31:L31)</f>
        <v>30</v>
      </c>
      <c r="N31" s="116"/>
      <c r="O31" t="s" s="117">
        <v>140</v>
      </c>
    </row>
    <row r="32" ht="12.75" customHeight="1">
      <c r="A32" s="26">
        <v>42018</v>
      </c>
      <c r="B32" t="s" s="27">
        <v>131</v>
      </c>
      <c r="C32" s="98">
        <v>601</v>
      </c>
      <c r="D32" s="28"/>
      <c r="E32" s="93"/>
      <c r="F32" s="101">
        <v>125</v>
      </c>
      <c r="G32" s="29"/>
      <c r="H32" s="93"/>
      <c r="I32" s="93"/>
      <c r="J32" s="93"/>
      <c r="K32" s="93"/>
      <c r="L32" s="93"/>
      <c r="M32" s="101">
        <f>SUM(D32:L32)</f>
        <v>125</v>
      </c>
      <c r="N32" s="102"/>
      <c r="O32" s="94">
        <v>232</v>
      </c>
    </row>
    <row r="33" ht="12.75" customHeight="1">
      <c r="A33" s="26">
        <v>42046</v>
      </c>
      <c r="B33" t="s" s="27">
        <v>141</v>
      </c>
      <c r="C33" s="97">
        <v>602</v>
      </c>
      <c r="D33" s="107">
        <v>176</v>
      </c>
      <c r="E33" s="104"/>
      <c r="F33" s="104"/>
      <c r="G33" s="29"/>
      <c r="H33" s="104"/>
      <c r="I33" s="101"/>
      <c r="J33" s="104"/>
      <c r="K33" s="101"/>
      <c r="L33" s="101"/>
      <c r="M33" s="101">
        <f>SUM(D33:L33)</f>
        <v>176</v>
      </c>
      <c r="N33" s="105"/>
      <c r="O33" s="94">
        <v>234</v>
      </c>
    </row>
    <row r="34" ht="12.75" customHeight="1">
      <c r="A34" s="26">
        <v>42046</v>
      </c>
      <c r="B34" t="s" s="27">
        <v>142</v>
      </c>
      <c r="C34" s="97">
        <v>603</v>
      </c>
      <c r="D34" s="103"/>
      <c r="E34" s="104"/>
      <c r="F34" s="104"/>
      <c r="G34" s="103"/>
      <c r="H34" s="104"/>
      <c r="I34" s="101">
        <v>98.12</v>
      </c>
      <c r="J34" s="104"/>
      <c r="K34" s="101"/>
      <c r="L34" s="101"/>
      <c r="M34" s="101">
        <f>SUM(D34:L34)</f>
        <v>98.12</v>
      </c>
      <c r="N34" s="105"/>
      <c r="O34" s="94">
        <v>233</v>
      </c>
    </row>
    <row r="35" ht="12.75" customHeight="1">
      <c r="A35" s="26">
        <v>42046</v>
      </c>
      <c r="B35" t="s" s="27">
        <v>143</v>
      </c>
      <c r="C35" s="97">
        <v>604</v>
      </c>
      <c r="D35" s="103"/>
      <c r="E35" s="104"/>
      <c r="F35" s="104"/>
      <c r="G35" s="103"/>
      <c r="H35" s="104"/>
      <c r="I35" s="101">
        <v>100</v>
      </c>
      <c r="J35" s="104"/>
      <c r="K35" s="101">
        <v>0</v>
      </c>
      <c r="L35" s="101"/>
      <c r="M35" s="101">
        <f>SUM(D35:L35)</f>
        <v>100</v>
      </c>
      <c r="N35" s="105"/>
      <c r="O35" s="94">
        <v>234</v>
      </c>
    </row>
    <row r="36" ht="12.75" customHeight="1">
      <c r="A36" s="26">
        <v>42046</v>
      </c>
      <c r="B36" t="s" s="27">
        <v>144</v>
      </c>
      <c r="C36" s="97">
        <v>605</v>
      </c>
      <c r="D36" s="103"/>
      <c r="E36" s="104"/>
      <c r="F36" s="104"/>
      <c r="G36" s="103"/>
      <c r="H36" s="104"/>
      <c r="I36" s="101">
        <v>200</v>
      </c>
      <c r="J36" s="104"/>
      <c r="K36" s="101">
        <v>0</v>
      </c>
      <c r="L36" s="101"/>
      <c r="M36" s="101">
        <f>SUM(D36:L36)</f>
        <v>200</v>
      </c>
      <c r="N36" s="105"/>
      <c r="O36" s="94">
        <v>233</v>
      </c>
    </row>
    <row r="37" ht="12.75" customHeight="1">
      <c r="A37" s="26">
        <v>42046</v>
      </c>
      <c r="B37" t="s" s="27">
        <v>145</v>
      </c>
      <c r="C37" s="97">
        <v>606</v>
      </c>
      <c r="D37" s="107">
        <v>10</v>
      </c>
      <c r="E37" s="104"/>
      <c r="F37" s="104"/>
      <c r="G37" s="103"/>
      <c r="H37" s="104"/>
      <c r="I37" s="101"/>
      <c r="J37" s="104"/>
      <c r="K37" s="101"/>
      <c r="L37" s="101"/>
      <c r="M37" s="101">
        <f>SUM(D37:L37)</f>
        <v>10</v>
      </c>
      <c r="N37" s="105"/>
      <c r="O37" s="94">
        <v>233</v>
      </c>
    </row>
    <row r="38" ht="12.75" customHeight="1">
      <c r="A38" s="32">
        <v>42074</v>
      </c>
      <c r="B38" t="s" s="27">
        <v>146</v>
      </c>
      <c r="C38" s="25">
        <v>607</v>
      </c>
      <c r="D38" s="107">
        <v>1844.8</v>
      </c>
      <c r="E38" s="104"/>
      <c r="F38" s="104"/>
      <c r="G38" s="103"/>
      <c r="H38" s="104"/>
      <c r="I38" s="101"/>
      <c r="J38" s="104"/>
      <c r="K38" s="101"/>
      <c r="L38" s="101"/>
      <c r="M38" s="101">
        <f>SUM(D38:L38)</f>
        <v>1844.8</v>
      </c>
      <c r="N38" s="105"/>
      <c r="O38" s="94">
        <v>234</v>
      </c>
    </row>
    <row r="39" ht="12.75" customHeight="1">
      <c r="A39" s="32">
        <v>42074</v>
      </c>
      <c r="B39" t="s" s="27">
        <v>147</v>
      </c>
      <c r="C39" s="25">
        <v>609</v>
      </c>
      <c r="D39" s="103"/>
      <c r="E39" s="104"/>
      <c r="F39" s="104"/>
      <c r="G39" s="103">
        <v>450</v>
      </c>
      <c r="H39" s="104"/>
      <c r="I39" s="101"/>
      <c r="J39" s="104"/>
      <c r="K39" s="101"/>
      <c r="L39" s="101"/>
      <c r="M39" s="101">
        <f>SUM(D39:L39)</f>
        <v>450</v>
      </c>
      <c r="N39" s="105"/>
      <c r="O39" s="94">
        <v>234</v>
      </c>
    </row>
    <row r="40" ht="12.75" customHeight="1">
      <c r="A40" s="32">
        <v>42074</v>
      </c>
      <c r="B40" t="s" s="27">
        <v>148</v>
      </c>
      <c r="C40" s="25">
        <v>608</v>
      </c>
      <c r="D40" s="107">
        <v>354.4</v>
      </c>
      <c r="E40" s="104"/>
      <c r="F40" s="104"/>
      <c r="G40" s="3"/>
      <c r="H40" s="104"/>
      <c r="I40" s="101"/>
      <c r="J40" s="104"/>
      <c r="K40" s="101"/>
      <c r="L40" s="101"/>
      <c r="M40" s="101">
        <f>SUM(D40:L40)</f>
        <v>354.4</v>
      </c>
      <c r="N40" s="105"/>
      <c r="O40" s="94">
        <v>234</v>
      </c>
    </row>
    <row r="41" ht="15.65" customHeight="1">
      <c r="A41" s="26">
        <v>42124</v>
      </c>
      <c r="B41" t="s" s="27">
        <v>27</v>
      </c>
      <c r="C41" s="3"/>
      <c r="D41" s="29">
        <v>4.95</v>
      </c>
      <c r="E41" s="28"/>
      <c r="F41" s="29"/>
      <c r="G41" s="29"/>
      <c r="H41" s="29"/>
      <c r="I41" s="28"/>
      <c r="J41" s="28"/>
      <c r="K41" t="s" s="118">
        <v>42</v>
      </c>
      <c r="L41" s="119"/>
      <c r="M41" s="101">
        <f>SUM(D41:L41)</f>
        <v>4.95</v>
      </c>
      <c r="N41" t="s" s="27">
        <v>42</v>
      </c>
      <c r="O41" t="s" s="27">
        <v>27</v>
      </c>
    </row>
    <row r="42" ht="15.65" customHeight="1">
      <c r="A42" s="10"/>
      <c r="B42" s="10"/>
      <c r="C42" s="25"/>
      <c r="D42" s="104"/>
      <c r="E42" s="104"/>
      <c r="F42" s="104"/>
      <c r="G42" s="104"/>
      <c r="H42" s="104"/>
      <c r="I42" s="101"/>
      <c r="J42" s="104"/>
      <c r="K42" s="101"/>
      <c r="L42" s="101"/>
      <c r="M42" s="104"/>
      <c r="N42" s="3"/>
      <c r="O42" s="3"/>
    </row>
    <row r="43" ht="12.75" customHeight="1">
      <c r="A43" s="26"/>
      <c r="B43" t="s" s="27">
        <v>18</v>
      </c>
      <c r="C43" s="120"/>
      <c r="D43" s="121">
        <f>SUM(D11:D41)</f>
        <v>3671.69</v>
      </c>
      <c r="E43" s="121">
        <f>SUM(E11:E41)</f>
        <v>3590.3</v>
      </c>
      <c r="F43" s="121">
        <f>SUM(F11:F41)</f>
        <v>1075</v>
      </c>
      <c r="G43" s="121">
        <f>SUM(G11:G41)</f>
        <v>625</v>
      </c>
      <c r="H43" s="121">
        <f>SUM(H11:H41)</f>
        <v>0</v>
      </c>
      <c r="I43" s="121">
        <f>SUM(I11:I41)</f>
        <v>688.12</v>
      </c>
      <c r="J43" s="121">
        <f>SUM(J11:J41)</f>
        <v>110.84</v>
      </c>
      <c r="K43" s="121">
        <f>SUM(K11:K41)</f>
        <v>0</v>
      </c>
      <c r="L43" s="121">
        <f>SUM(L11:L41)</f>
        <v>783.8699999999999</v>
      </c>
      <c r="M43" s="121">
        <f>SUM(M11:M41)</f>
        <v>10544.82</v>
      </c>
      <c r="N43" s="19"/>
      <c r="O43" s="3"/>
    </row>
    <row r="44" ht="12.75" customHeight="1">
      <c r="A44" s="26"/>
      <c r="B44" s="34"/>
      <c r="C44" s="120"/>
      <c r="D44" s="121"/>
      <c r="E44" s="122"/>
      <c r="F44" s="122"/>
      <c r="G44" s="122"/>
      <c r="H44" s="123"/>
      <c r="I44" s="122"/>
      <c r="J44" s="122"/>
      <c r="K44" s="122"/>
      <c r="L44" s="122"/>
      <c r="M44" s="124"/>
      <c r="N44" s="19"/>
      <c r="O44" s="3"/>
    </row>
    <row r="45" ht="12.75" customHeight="1">
      <c r="A45" s="26"/>
      <c r="B45" s="34"/>
      <c r="C45" s="120"/>
      <c r="D45" s="121"/>
      <c r="E45" s="122"/>
      <c r="F45" s="122"/>
      <c r="G45" s="122"/>
      <c r="H45" s="123"/>
      <c r="I45" s="122"/>
      <c r="J45" s="122"/>
      <c r="K45" s="122"/>
      <c r="L45" s="122"/>
      <c r="M45" s="124"/>
      <c r="N45" s="19"/>
      <c r="O45" s="3"/>
    </row>
    <row r="46" ht="12.75" customHeight="1">
      <c r="A46" s="26"/>
      <c r="B46" s="34"/>
      <c r="C46" s="120"/>
      <c r="D46" s="121"/>
      <c r="E46" s="122"/>
      <c r="F46" s="122"/>
      <c r="G46" s="122"/>
      <c r="H46" s="123"/>
      <c r="I46" s="122"/>
      <c r="J46" s="122"/>
      <c r="K46" s="122"/>
      <c r="L46" s="122"/>
      <c r="M46" s="124"/>
      <c r="N46" s="19"/>
      <c r="O46" s="3"/>
    </row>
    <row r="47" ht="12.75" customHeight="1">
      <c r="A47" s="26"/>
      <c r="B47" s="34"/>
      <c r="C47" s="120"/>
      <c r="D47" s="121"/>
      <c r="E47" s="122"/>
      <c r="F47" s="122"/>
      <c r="G47" s="122"/>
      <c r="H47" s="122"/>
      <c r="I47" s="122"/>
      <c r="J47" s="122"/>
      <c r="K47" s="122"/>
      <c r="L47" s="122"/>
      <c r="M47" s="124"/>
      <c r="N47" s="19"/>
      <c r="O47" s="3"/>
    </row>
    <row r="48" ht="12.75" customHeight="1">
      <c r="A48" s="26"/>
      <c r="B48" s="34"/>
      <c r="C48" s="120"/>
      <c r="D48" s="121"/>
      <c r="E48" s="122"/>
      <c r="F48" s="122"/>
      <c r="G48" s="122"/>
      <c r="H48" s="122"/>
      <c r="I48" s="122"/>
      <c r="J48" s="122"/>
      <c r="K48" s="122"/>
      <c r="L48" s="122"/>
      <c r="M48" s="124"/>
      <c r="N48" s="19"/>
      <c r="O48" s="3"/>
    </row>
    <row r="49" ht="12.75" customHeight="1">
      <c r="A49" s="26"/>
      <c r="B49" s="34"/>
      <c r="C49" s="120"/>
      <c r="D49" s="121"/>
      <c r="E49" s="122"/>
      <c r="F49" s="122"/>
      <c r="G49" s="122"/>
      <c r="H49" s="123"/>
      <c r="I49" s="122"/>
      <c r="J49" s="122"/>
      <c r="K49" s="122"/>
      <c r="L49" s="122"/>
      <c r="M49" s="124"/>
      <c r="N49" s="19"/>
      <c r="O49" s="3"/>
    </row>
    <row r="50" ht="12.75" customHeight="1">
      <c r="A50" s="26"/>
      <c r="B50" s="34"/>
      <c r="C50" s="120"/>
      <c r="D50" s="124"/>
      <c r="E50" s="122"/>
      <c r="F50" s="124"/>
      <c r="G50" s="122"/>
      <c r="H50" s="122"/>
      <c r="I50" s="122"/>
      <c r="J50" s="122"/>
      <c r="K50" s="122"/>
      <c r="L50" s="122"/>
      <c r="M50" s="124"/>
      <c r="N50" s="19"/>
      <c r="O50" s="3"/>
    </row>
    <row r="51" ht="12.75" customHeight="1">
      <c r="A51" s="26"/>
      <c r="B51" s="34"/>
      <c r="C51" s="120"/>
      <c r="D51" s="124"/>
      <c r="E51" s="122"/>
      <c r="F51" s="124"/>
      <c r="G51" s="122"/>
      <c r="H51" s="122"/>
      <c r="I51" s="122"/>
      <c r="J51" s="122"/>
      <c r="K51" s="122"/>
      <c r="L51" s="122"/>
      <c r="M51" s="124"/>
      <c r="N51" s="19"/>
      <c r="O51" s="3"/>
    </row>
    <row r="52" ht="12.75" customHeight="1">
      <c r="A52" s="26"/>
      <c r="B52" s="34"/>
      <c r="C52" s="120"/>
      <c r="D52" s="124"/>
      <c r="E52" s="122"/>
      <c r="F52" s="124"/>
      <c r="G52" s="122"/>
      <c r="H52" s="122"/>
      <c r="I52" s="122"/>
      <c r="J52" s="122"/>
      <c r="K52" s="122"/>
      <c r="L52" s="122"/>
      <c r="M52" s="124"/>
      <c r="N52" s="19"/>
      <c r="O52" s="3"/>
    </row>
    <row r="53" ht="12.75" customHeight="1">
      <c r="A53" s="26"/>
      <c r="B53" s="34"/>
      <c r="C53" s="120"/>
      <c r="D53" s="124"/>
      <c r="E53" s="122"/>
      <c r="F53" s="124"/>
      <c r="G53" s="122"/>
      <c r="H53" s="122"/>
      <c r="I53" s="122"/>
      <c r="J53" s="122"/>
      <c r="K53" s="122"/>
      <c r="L53" s="122"/>
      <c r="M53" s="124"/>
      <c r="N53" s="19"/>
      <c r="O53" s="3"/>
    </row>
    <row r="54" ht="12.75" customHeight="1">
      <c r="A54" s="26"/>
      <c r="B54" s="34"/>
      <c r="C54" s="120"/>
      <c r="D54" s="124"/>
      <c r="E54" s="122"/>
      <c r="F54" s="124"/>
      <c r="G54" s="122"/>
      <c r="H54" s="122"/>
      <c r="I54" s="122"/>
      <c r="J54" s="122"/>
      <c r="K54" s="122"/>
      <c r="L54" s="122"/>
      <c r="M54" s="124"/>
      <c r="N54" s="19"/>
      <c r="O54" s="3"/>
    </row>
    <row r="55" ht="12.75" customHeight="1">
      <c r="A55" s="26"/>
      <c r="B55" s="34"/>
      <c r="C55" s="120"/>
      <c r="D55" s="124"/>
      <c r="E55" s="122"/>
      <c r="F55" s="124"/>
      <c r="G55" s="122"/>
      <c r="H55" s="122"/>
      <c r="I55" s="122"/>
      <c r="J55" s="122"/>
      <c r="K55" s="122"/>
      <c r="L55" s="122"/>
      <c r="M55" s="124"/>
      <c r="N55" s="19"/>
      <c r="O55" s="3"/>
    </row>
    <row r="56" ht="12.75" customHeight="1">
      <c r="A56" s="26"/>
      <c r="B56" s="34"/>
      <c r="C56" s="120"/>
      <c r="D56" s="124"/>
      <c r="E56" s="122"/>
      <c r="F56" s="124"/>
      <c r="G56" s="122"/>
      <c r="H56" s="122"/>
      <c r="I56" s="122"/>
      <c r="J56" s="122"/>
      <c r="K56" s="122"/>
      <c r="L56" s="122"/>
      <c r="M56" s="124"/>
      <c r="N56" s="19"/>
      <c r="O56" s="3"/>
    </row>
    <row r="57" ht="12.75" customHeight="1">
      <c r="A57" s="26"/>
      <c r="B57" s="34"/>
      <c r="C57" s="120"/>
      <c r="D57" s="124"/>
      <c r="E57" s="122"/>
      <c r="F57" s="124"/>
      <c r="G57" s="122"/>
      <c r="H57" s="122"/>
      <c r="I57" s="122"/>
      <c r="J57" s="122"/>
      <c r="K57" s="122"/>
      <c r="L57" s="122"/>
      <c r="M57" s="124"/>
      <c r="N57" s="19"/>
      <c r="O57" s="3"/>
    </row>
    <row r="58" ht="12.75" customHeight="1">
      <c r="A58" s="26"/>
      <c r="B58" s="34"/>
      <c r="C58" s="120"/>
      <c r="D58" s="124"/>
      <c r="E58" s="122"/>
      <c r="F58" s="124"/>
      <c r="G58" s="122"/>
      <c r="H58" s="122"/>
      <c r="I58" s="122"/>
      <c r="J58" s="122"/>
      <c r="K58" s="122"/>
      <c r="L58" s="122"/>
      <c r="M58" s="124"/>
      <c r="N58" s="19"/>
      <c r="O58" s="3"/>
    </row>
    <row r="59" ht="12.75" customHeight="1">
      <c r="A59" s="26"/>
      <c r="B59" s="34"/>
      <c r="C59" s="120"/>
      <c r="D59" s="124"/>
      <c r="E59" s="122"/>
      <c r="F59" s="124"/>
      <c r="G59" s="122"/>
      <c r="H59" s="122"/>
      <c r="I59" s="122"/>
      <c r="J59" s="122"/>
      <c r="K59" s="122"/>
      <c r="L59" s="122"/>
      <c r="M59" s="124"/>
      <c r="N59" s="19"/>
      <c r="O59" s="3"/>
    </row>
    <row r="60" ht="12.75" customHeight="1">
      <c r="A60" s="26"/>
      <c r="B60" s="34"/>
      <c r="C60" s="120"/>
      <c r="D60" s="124"/>
      <c r="E60" s="122"/>
      <c r="F60" s="124"/>
      <c r="G60" s="122"/>
      <c r="H60" s="122"/>
      <c r="I60" s="122"/>
      <c r="J60" s="122"/>
      <c r="K60" s="122"/>
      <c r="L60" s="122"/>
      <c r="M60" s="124"/>
      <c r="N60" s="19"/>
      <c r="O60" s="3"/>
    </row>
    <row r="61" ht="12.75" customHeight="1">
      <c r="A61" s="26"/>
      <c r="B61" s="34"/>
      <c r="C61" s="120"/>
      <c r="D61" s="124"/>
      <c r="E61" s="122"/>
      <c r="F61" s="124"/>
      <c r="G61" s="122"/>
      <c r="H61" s="122"/>
      <c r="I61" s="122"/>
      <c r="J61" s="122"/>
      <c r="K61" s="122"/>
      <c r="L61" s="122"/>
      <c r="M61" s="124"/>
      <c r="N61" s="19"/>
      <c r="O61" s="3"/>
    </row>
    <row r="62" ht="12.75" customHeight="1">
      <c r="A62" s="26"/>
      <c r="B62" s="34"/>
      <c r="C62" s="120"/>
      <c r="D62" s="124"/>
      <c r="E62" s="122"/>
      <c r="F62" s="124"/>
      <c r="G62" s="122"/>
      <c r="H62" s="122"/>
      <c r="I62" s="122"/>
      <c r="J62" s="122"/>
      <c r="K62" s="122"/>
      <c r="L62" s="122"/>
      <c r="M62" s="124"/>
      <c r="N62" s="19"/>
      <c r="O62" s="3"/>
    </row>
    <row r="63" ht="12.75" customHeight="1">
      <c r="A63" s="26"/>
      <c r="B63" s="34"/>
      <c r="C63" s="120"/>
      <c r="D63" s="124"/>
      <c r="E63" s="122"/>
      <c r="F63" s="124"/>
      <c r="G63" s="122"/>
      <c r="H63" s="122"/>
      <c r="I63" s="122"/>
      <c r="J63" s="122"/>
      <c r="K63" s="122"/>
      <c r="L63" s="122"/>
      <c r="M63" s="124"/>
      <c r="N63" s="19"/>
      <c r="O63" s="3"/>
    </row>
    <row r="64" ht="12.75" customHeight="1">
      <c r="A64" s="26"/>
      <c r="B64" s="34"/>
      <c r="C64" s="120"/>
      <c r="D64" s="124"/>
      <c r="E64" s="122"/>
      <c r="F64" s="124"/>
      <c r="G64" s="122"/>
      <c r="H64" s="122"/>
      <c r="I64" s="122"/>
      <c r="J64" s="122"/>
      <c r="K64" s="122"/>
      <c r="L64" s="122"/>
      <c r="M64" s="124"/>
      <c r="N64" s="19"/>
      <c r="O64" s="3"/>
    </row>
    <row r="65" ht="12.75" customHeight="1">
      <c r="A65" s="26"/>
      <c r="B65" s="34"/>
      <c r="C65" s="120"/>
      <c r="D65" s="124"/>
      <c r="E65" s="122"/>
      <c r="F65" s="124"/>
      <c r="G65" s="122"/>
      <c r="H65" s="122"/>
      <c r="I65" s="122"/>
      <c r="J65" s="122"/>
      <c r="K65" s="122"/>
      <c r="L65" s="122"/>
      <c r="M65" s="124"/>
      <c r="N65" s="19"/>
      <c r="O65" s="3"/>
    </row>
    <row r="66" ht="12.75" customHeight="1">
      <c r="A66" s="26"/>
      <c r="B66" s="34"/>
      <c r="C66" s="120"/>
      <c r="D66" s="124"/>
      <c r="E66" s="122"/>
      <c r="F66" s="124"/>
      <c r="G66" s="122"/>
      <c r="H66" s="122"/>
      <c r="I66" s="122"/>
      <c r="J66" s="122"/>
      <c r="K66" s="122"/>
      <c r="L66" s="122"/>
      <c r="M66" s="124"/>
      <c r="N66" s="19"/>
      <c r="O66" s="3"/>
    </row>
    <row r="67" ht="12.75" customHeight="1">
      <c r="A67" s="26"/>
      <c r="B67" s="34"/>
      <c r="C67" s="120"/>
      <c r="D67" s="124"/>
      <c r="E67" s="122"/>
      <c r="F67" s="124"/>
      <c r="G67" s="122"/>
      <c r="H67" s="122"/>
      <c r="I67" s="122"/>
      <c r="J67" s="122"/>
      <c r="K67" s="122"/>
      <c r="L67" s="122"/>
      <c r="M67" s="124"/>
      <c r="N67" s="19"/>
      <c r="O67" s="3"/>
    </row>
    <row r="68" ht="12.75" customHeight="1">
      <c r="A68" s="26"/>
      <c r="B68" s="34"/>
      <c r="C68" s="120"/>
      <c r="D68" s="125"/>
      <c r="E68" s="122"/>
      <c r="F68" s="124"/>
      <c r="G68" s="122"/>
      <c r="H68" s="122"/>
      <c r="I68" s="122"/>
      <c r="J68" s="122"/>
      <c r="K68" s="122"/>
      <c r="L68" s="122"/>
      <c r="M68" s="125"/>
      <c r="N68" s="19"/>
      <c r="O68" s="3"/>
    </row>
    <row r="69" ht="12.75" customHeight="1">
      <c r="A69" s="26"/>
      <c r="B69" s="34"/>
      <c r="C69" s="126"/>
      <c r="D69" s="127"/>
      <c r="E69" s="128"/>
      <c r="F69" s="124"/>
      <c r="G69" s="122"/>
      <c r="H69" s="122"/>
      <c r="I69" s="122"/>
      <c r="J69" s="122"/>
      <c r="K69" s="122"/>
      <c r="L69" s="129"/>
      <c r="M69" s="127"/>
      <c r="N69" s="130"/>
      <c r="O69" s="3"/>
    </row>
    <row r="70" ht="12.75" customHeight="1">
      <c r="A70" s="26"/>
      <c r="B70" s="34"/>
      <c r="C70" s="126"/>
      <c r="D70" s="127"/>
      <c r="E70" s="128"/>
      <c r="F70" s="124"/>
      <c r="G70" s="122"/>
      <c r="H70" s="122"/>
      <c r="I70" s="122"/>
      <c r="J70" s="122"/>
      <c r="K70" s="122"/>
      <c r="L70" s="129"/>
      <c r="M70" s="127"/>
      <c r="N70" s="130"/>
      <c r="O70" s="3"/>
    </row>
    <row r="71" ht="12.75" customHeight="1">
      <c r="A71" s="26"/>
      <c r="B71" s="34"/>
      <c r="C71" s="126"/>
      <c r="D71" s="127"/>
      <c r="E71" s="128"/>
      <c r="F71" s="93"/>
      <c r="G71" s="93"/>
      <c r="H71" s="93"/>
      <c r="I71" s="101"/>
      <c r="J71" s="93"/>
      <c r="K71" s="93"/>
      <c r="L71" s="131"/>
      <c r="M71" s="132"/>
      <c r="N71" s="133"/>
      <c r="O71" s="3"/>
    </row>
    <row r="72" ht="12.75" customHeight="1">
      <c r="A72" s="26"/>
      <c r="B72" s="34"/>
      <c r="C72" s="126"/>
      <c r="D72" s="127"/>
      <c r="E72" s="128"/>
      <c r="F72" s="93"/>
      <c r="G72" s="93"/>
      <c r="H72" s="93"/>
      <c r="I72" s="93"/>
      <c r="J72" s="93"/>
      <c r="K72" s="93"/>
      <c r="L72" s="131"/>
      <c r="M72" s="132"/>
      <c r="N72" s="133"/>
      <c r="O72" s="3"/>
    </row>
    <row r="73" ht="12.75" customHeight="1">
      <c r="A73" s="26"/>
      <c r="B73" s="34"/>
      <c r="C73" s="126"/>
      <c r="D73" s="127"/>
      <c r="E73" s="128"/>
      <c r="F73" s="101"/>
      <c r="G73" s="93"/>
      <c r="H73" s="93"/>
      <c r="I73" s="93"/>
      <c r="J73" s="93"/>
      <c r="K73" s="93"/>
      <c r="L73" s="131"/>
      <c r="M73" s="132"/>
      <c r="N73" s="133"/>
      <c r="O73" s="3"/>
    </row>
    <row r="74" ht="12.75" customHeight="1">
      <c r="A74" s="26"/>
      <c r="B74" s="34"/>
      <c r="C74" s="120"/>
      <c r="D74" s="134"/>
      <c r="E74" s="122"/>
      <c r="F74" s="93"/>
      <c r="G74" s="93"/>
      <c r="H74" s="93"/>
      <c r="I74" s="93"/>
      <c r="J74" s="93"/>
      <c r="K74" s="93"/>
      <c r="L74" s="93"/>
      <c r="M74" s="135"/>
      <c r="N74" s="93"/>
      <c r="O74" s="3"/>
    </row>
    <row r="75" ht="12.75" customHeight="1">
      <c r="A75" s="26"/>
      <c r="B75" s="34"/>
      <c r="C75" s="120"/>
      <c r="D75" s="124"/>
      <c r="E75" s="93"/>
      <c r="F75" s="101"/>
      <c r="G75" s="93"/>
      <c r="H75" s="93"/>
      <c r="I75" s="93"/>
      <c r="J75" s="93"/>
      <c r="K75" s="19"/>
      <c r="L75" s="93"/>
      <c r="M75" s="101"/>
      <c r="N75" s="93"/>
      <c r="O75" s="3"/>
    </row>
    <row r="76" ht="12.75" customHeight="1">
      <c r="A76" s="26"/>
      <c r="B76" s="34"/>
      <c r="C76" s="120"/>
      <c r="D76" s="124"/>
      <c r="E76" s="93"/>
      <c r="F76" s="101"/>
      <c r="G76" s="93"/>
      <c r="H76" s="93"/>
      <c r="I76" s="93"/>
      <c r="J76" s="93"/>
      <c r="K76" s="19"/>
      <c r="L76" s="93"/>
      <c r="M76" s="101"/>
      <c r="N76" s="93"/>
      <c r="O76" s="3"/>
    </row>
    <row r="77" ht="12.75" customHeight="1">
      <c r="A77" s="26"/>
      <c r="B77" s="34"/>
      <c r="C77" s="120"/>
      <c r="D77" s="124"/>
      <c r="E77" s="122"/>
      <c r="F77" s="124"/>
      <c r="G77" s="122"/>
      <c r="H77" s="122"/>
      <c r="I77" s="122"/>
      <c r="J77" s="122"/>
      <c r="K77" s="122"/>
      <c r="L77" s="122"/>
      <c r="M77" s="124"/>
      <c r="N77" s="19"/>
      <c r="O77" s="3"/>
    </row>
    <row r="78" ht="12.75" customHeight="1">
      <c r="A78" s="26"/>
      <c r="B78" s="34"/>
      <c r="C78" s="120"/>
      <c r="D78" s="121"/>
      <c r="E78" s="122"/>
      <c r="F78" s="122"/>
      <c r="G78" s="122"/>
      <c r="H78" s="123"/>
      <c r="I78" s="122"/>
      <c r="J78" s="122"/>
      <c r="K78" s="122"/>
      <c r="L78" s="122"/>
      <c r="M78" s="124"/>
      <c r="N78" s="19"/>
      <c r="O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</row>
    <row r="81" ht="12.75" customHeight="1">
      <c r="A81" s="26"/>
      <c r="B81" s="10"/>
      <c r="C81" s="136"/>
      <c r="D81" s="121"/>
      <c r="E81" s="122"/>
      <c r="F81" s="122"/>
      <c r="G81" s="122"/>
      <c r="H81" s="122"/>
      <c r="I81" s="122"/>
      <c r="J81" s="122"/>
      <c r="K81" s="122"/>
      <c r="L81" s="124"/>
      <c r="M81" s="124"/>
      <c r="N81" s="3"/>
      <c r="O81" s="3"/>
    </row>
    <row r="82" ht="12.75" customHeight="1">
      <c r="A82" s="26"/>
      <c r="B82" s="10"/>
      <c r="C82" s="136"/>
      <c r="D82" s="122"/>
      <c r="E82" s="122"/>
      <c r="F82" s="122"/>
      <c r="G82" s="122"/>
      <c r="H82" s="122"/>
      <c r="I82" s="122"/>
      <c r="J82" s="123"/>
      <c r="K82" s="122"/>
      <c r="L82" s="122"/>
      <c r="M82" s="124"/>
      <c r="N82" s="3"/>
      <c r="O82" s="3"/>
    </row>
    <row r="83" ht="12.75" customHeight="1">
      <c r="A83" s="26"/>
      <c r="B83" s="10"/>
      <c r="C83" s="136"/>
      <c r="D83" s="121"/>
      <c r="E83" s="122"/>
      <c r="F83" s="122"/>
      <c r="G83" s="122"/>
      <c r="H83" s="122"/>
      <c r="I83" s="122"/>
      <c r="J83" s="122"/>
      <c r="K83" s="122"/>
      <c r="L83" s="122"/>
      <c r="M83" s="124"/>
      <c r="N83" s="3"/>
      <c r="O83" s="3"/>
    </row>
    <row r="84" ht="12.75" customHeight="1">
      <c r="A84" s="26"/>
      <c r="B84" s="10"/>
      <c r="C84" s="136"/>
      <c r="D84" s="124"/>
      <c r="E84" s="122"/>
      <c r="F84" s="122"/>
      <c r="G84" s="122"/>
      <c r="H84" s="122"/>
      <c r="I84" s="122"/>
      <c r="J84" s="124"/>
      <c r="K84" s="122"/>
      <c r="L84" s="122"/>
      <c r="M84" s="124"/>
      <c r="N84" s="3"/>
      <c r="O84" s="3"/>
    </row>
    <row r="85" ht="12.75" customHeight="1">
      <c r="A85" s="26"/>
      <c r="B85" s="10"/>
      <c r="C85" s="136"/>
      <c r="D85" s="122"/>
      <c r="E85" s="122"/>
      <c r="F85" s="101"/>
      <c r="G85" s="93"/>
      <c r="H85" s="93"/>
      <c r="I85" s="93"/>
      <c r="J85" s="93"/>
      <c r="K85" s="93"/>
      <c r="L85" s="93"/>
      <c r="M85" s="101"/>
      <c r="N85" s="93"/>
      <c r="O85" s="3"/>
    </row>
    <row r="86" ht="12.75" customHeight="1">
      <c r="A86" s="26"/>
      <c r="B86" s="10"/>
      <c r="C86" s="136"/>
      <c r="D86" s="122"/>
      <c r="E86" s="122"/>
      <c r="F86" s="101"/>
      <c r="G86" s="93"/>
      <c r="H86" s="93"/>
      <c r="I86" s="93"/>
      <c r="J86" s="93"/>
      <c r="K86" s="93"/>
      <c r="L86" s="101"/>
      <c r="M86" s="101"/>
      <c r="N86" s="93"/>
      <c r="O86" s="3"/>
    </row>
    <row r="87" ht="12.75" customHeight="1">
      <c r="A87" s="26"/>
      <c r="B87" s="10"/>
      <c r="C87" s="136"/>
      <c r="D87" s="125"/>
      <c r="E87" s="122"/>
      <c r="F87" s="93"/>
      <c r="G87" s="93"/>
      <c r="H87" s="93"/>
      <c r="I87" s="93"/>
      <c r="J87" s="93"/>
      <c r="K87" s="93"/>
      <c r="L87" s="101"/>
      <c r="M87" s="101"/>
      <c r="N87" s="93"/>
      <c r="O87" s="3"/>
    </row>
    <row r="88" ht="12.75" customHeight="1">
      <c r="A88" s="26"/>
      <c r="B88" s="10"/>
      <c r="C88" s="137"/>
      <c r="D88" s="138"/>
      <c r="E88" s="128"/>
      <c r="F88" s="101"/>
      <c r="G88" s="93"/>
      <c r="H88" s="93"/>
      <c r="I88" s="93"/>
      <c r="J88" s="93"/>
      <c r="K88" s="93"/>
      <c r="L88" s="93"/>
      <c r="M88" s="101"/>
      <c r="N88" s="93"/>
      <c r="O88" s="3"/>
    </row>
    <row r="89" ht="12.75" customHeight="1">
      <c r="A89" s="26"/>
      <c r="B89" s="10"/>
      <c r="C89" s="136"/>
      <c r="D89" s="139"/>
      <c r="E89" s="122"/>
      <c r="F89" s="101"/>
      <c r="G89" s="93"/>
      <c r="H89" s="93"/>
      <c r="I89" s="93"/>
      <c r="J89" s="93"/>
      <c r="K89" s="93"/>
      <c r="L89" s="93"/>
      <c r="M89" s="101"/>
      <c r="N89" s="93"/>
      <c r="O89" s="3"/>
    </row>
    <row r="90" ht="12.75" customHeight="1">
      <c r="A90" s="26"/>
      <c r="B90" s="10"/>
      <c r="C90" s="137"/>
      <c r="D90" s="127"/>
      <c r="E90" s="128"/>
      <c r="F90" s="101"/>
      <c r="G90" s="93"/>
      <c r="H90" s="93"/>
      <c r="I90" s="93"/>
      <c r="J90" s="93"/>
      <c r="K90" s="93"/>
      <c r="L90" s="93"/>
      <c r="M90" s="101"/>
      <c r="N90" s="93"/>
      <c r="O90" s="3"/>
    </row>
  </sheetData>
  <mergeCells count="2">
    <mergeCell ref="A4:B4"/>
    <mergeCell ref="A5:B5"/>
  </mergeCells>
  <pageMargins left="1" right="1" top="1" bottom="1" header="0.25" footer="0.25"/>
  <pageSetup firstPageNumber="1" fitToHeight="1" fitToWidth="1" scale="65" useFirstPageNumber="0" orientation="landscape" pageOrder="downThenOver"/>
  <headerFooter>
    <oddFooter>&amp;C&amp;"Helvetica,Regular"&amp;12&amp;K000000&amp;P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D85"/>
  <sheetViews>
    <sheetView workbookViewId="0" showGridLines="0" defaultGridColor="1"/>
  </sheetViews>
  <sheetFormatPr defaultColWidth="10.8333" defaultRowHeight="15.45" customHeight="1" outlineLevelRow="0" outlineLevelCol="0"/>
  <cols>
    <col min="1" max="1" width="29.5" style="140" customWidth="1"/>
    <col min="2" max="2" width="6.67188" style="140" customWidth="1"/>
    <col min="3" max="3" width="13" style="140" customWidth="1"/>
    <col min="4" max="4" width="12.8516" style="140" customWidth="1"/>
    <col min="5" max="256" width="10.8516" style="140" customWidth="1"/>
  </cols>
  <sheetData>
    <row r="1" ht="15.65" customHeight="1">
      <c r="A1" s="3"/>
      <c r="B1" s="3"/>
      <c r="C1" s="3"/>
      <c r="D1" s="19"/>
    </row>
    <row r="2" ht="15.65" customHeight="1">
      <c r="A2" t="s" s="141">
        <v>1</v>
      </c>
      <c r="B2" s="90"/>
      <c r="C2" s="90"/>
      <c r="D2" s="37"/>
    </row>
    <row r="3" ht="15.65" customHeight="1">
      <c r="A3" t="s" s="141">
        <v>149</v>
      </c>
      <c r="B3" s="90"/>
      <c r="C3" s="90"/>
      <c r="D3" s="37"/>
    </row>
    <row r="4" ht="15.65" customHeight="1">
      <c r="A4" s="37"/>
      <c r="B4" s="37"/>
      <c r="C4" s="37"/>
      <c r="D4" s="37"/>
    </row>
    <row r="5" ht="15.65" customHeight="1">
      <c r="A5" s="37"/>
      <c r="B5" s="37"/>
      <c r="C5" s="142">
        <v>2014</v>
      </c>
      <c r="D5" s="37">
        <v>2015</v>
      </c>
    </row>
    <row r="6" ht="15.65" customHeight="1">
      <c r="A6" t="s" s="143">
        <v>150</v>
      </c>
      <c r="B6" s="37"/>
      <c r="C6" s="3"/>
      <c r="D6" s="37"/>
    </row>
    <row r="7" ht="15.65" customHeight="1">
      <c r="A7" s="3"/>
      <c r="B7" s="3"/>
      <c r="C7" s="3"/>
      <c r="D7" s="19"/>
    </row>
    <row r="8" ht="15.65" customHeight="1">
      <c r="A8" t="s" s="16">
        <v>151</v>
      </c>
      <c r="B8" s="3"/>
      <c r="C8" s="19">
        <v>6500</v>
      </c>
      <c r="D8" s="19">
        <v>6630</v>
      </c>
    </row>
    <row r="9" ht="15.65" customHeight="1">
      <c r="A9" t="s" s="16">
        <v>152</v>
      </c>
      <c r="B9" s="3"/>
      <c r="C9" s="19">
        <v>450</v>
      </c>
      <c r="D9" s="19">
        <v>0</v>
      </c>
    </row>
    <row r="10" ht="15.65" customHeight="1">
      <c r="A10" t="s" s="16">
        <v>153</v>
      </c>
      <c r="B10" s="3"/>
      <c r="C10" s="19">
        <v>0</v>
      </c>
      <c r="D10" s="19">
        <v>0</v>
      </c>
    </row>
    <row r="11" ht="15.65" customHeight="1">
      <c r="A11" t="s" s="16">
        <v>154</v>
      </c>
      <c r="B11" s="3"/>
      <c r="C11" s="19">
        <v>0</v>
      </c>
      <c r="D11" s="19">
        <v>0.52</v>
      </c>
    </row>
    <row r="12" ht="15.65" customHeight="1">
      <c r="A12" t="s" s="16">
        <v>155</v>
      </c>
      <c r="B12" s="3"/>
      <c r="C12" s="19">
        <v>0</v>
      </c>
      <c r="D12" s="19">
        <v>0</v>
      </c>
    </row>
    <row r="13" ht="15.65" customHeight="1">
      <c r="A13" t="s" s="16">
        <v>156</v>
      </c>
      <c r="B13" s="3"/>
      <c r="C13" s="19">
        <v>18</v>
      </c>
      <c r="D13" s="19">
        <v>17</v>
      </c>
    </row>
    <row r="14" ht="15.65" customHeight="1">
      <c r="A14" t="s" s="16">
        <v>157</v>
      </c>
      <c r="B14" s="3"/>
      <c r="C14" s="19">
        <v>7430</v>
      </c>
      <c r="D14" s="19">
        <v>3100</v>
      </c>
    </row>
    <row r="15" ht="15.65" customHeight="1">
      <c r="A15" t="s" s="16">
        <v>158</v>
      </c>
      <c r="B15" s="3"/>
      <c r="C15" s="19">
        <v>250</v>
      </c>
      <c r="D15" s="19">
        <v>0</v>
      </c>
    </row>
    <row r="16" ht="15.65" customHeight="1">
      <c r="A16" t="s" s="16">
        <v>159</v>
      </c>
      <c r="B16" s="3"/>
      <c r="C16" s="19">
        <v>1832</v>
      </c>
      <c r="D16" s="19">
        <v>324.43</v>
      </c>
    </row>
    <row r="17" ht="15.65" customHeight="1">
      <c r="A17" t="s" s="141">
        <v>18</v>
      </c>
      <c r="B17" s="90"/>
      <c r="C17" s="90">
        <f>SUM(C8:C16)</f>
        <v>16480</v>
      </c>
      <c r="D17" s="90">
        <f>SUM(D8:D16)</f>
        <v>10071.95</v>
      </c>
    </row>
    <row r="18" ht="15.65" customHeight="1">
      <c r="A18" s="3"/>
      <c r="B18" s="3"/>
      <c r="C18" s="3"/>
      <c r="D18" s="19"/>
    </row>
    <row r="19" ht="15.65" customHeight="1">
      <c r="A19" t="s" s="143">
        <v>160</v>
      </c>
      <c r="B19" s="3"/>
      <c r="C19" s="3"/>
      <c r="D19" s="19"/>
    </row>
    <row r="20" ht="15.65" customHeight="1">
      <c r="A20" t="s" s="16">
        <v>161</v>
      </c>
      <c r="B20" s="3"/>
      <c r="C20" s="94">
        <v>1754</v>
      </c>
      <c r="D20" s="19">
        <v>1772</v>
      </c>
    </row>
    <row r="21" ht="15.65" customHeight="1">
      <c r="A21" t="s" s="16">
        <v>162</v>
      </c>
      <c r="B21" s="3"/>
      <c r="C21" s="94">
        <v>772</v>
      </c>
      <c r="D21" s="19">
        <v>690</v>
      </c>
    </row>
    <row r="22" ht="15.65" customHeight="1">
      <c r="A22" t="s" s="16">
        <v>163</v>
      </c>
      <c r="B22" s="3"/>
      <c r="C22" s="94">
        <v>270</v>
      </c>
      <c r="D22" s="19">
        <v>225</v>
      </c>
    </row>
    <row r="23" ht="15.65" customHeight="1">
      <c r="A23" t="s" s="16">
        <v>71</v>
      </c>
      <c r="B23" s="3"/>
      <c r="C23" s="94">
        <v>854</v>
      </c>
      <c r="D23" s="19">
        <v>850.35</v>
      </c>
    </row>
    <row r="24" ht="15.65" customHeight="1">
      <c r="A24" t="s" s="16">
        <v>64</v>
      </c>
      <c r="B24" s="3"/>
      <c r="C24" s="94">
        <v>120</v>
      </c>
      <c r="D24" s="19">
        <v>130.85</v>
      </c>
    </row>
    <row r="25" ht="15.65" customHeight="1">
      <c r="A25" t="s" s="16">
        <v>164</v>
      </c>
      <c r="B25" s="3"/>
      <c r="C25" s="94">
        <v>56</v>
      </c>
      <c r="D25" s="19">
        <v>110.84</v>
      </c>
    </row>
    <row r="26" ht="15.65" customHeight="1">
      <c r="A26" t="s" s="16">
        <v>165</v>
      </c>
      <c r="B26" s="3"/>
      <c r="C26" s="94">
        <v>1040</v>
      </c>
      <c r="D26" s="19">
        <v>3590.3</v>
      </c>
    </row>
    <row r="27" ht="15.65" customHeight="1">
      <c r="A27" s="3"/>
      <c r="B27" s="3"/>
      <c r="C27" s="19"/>
      <c r="D27" s="19"/>
    </row>
    <row r="28" ht="15.65" customHeight="1">
      <c r="A28" t="s" s="16">
        <v>156</v>
      </c>
      <c r="B28" s="3"/>
      <c r="C28" s="94">
        <v>4</v>
      </c>
      <c r="D28" s="19">
        <v>4</v>
      </c>
    </row>
    <row r="29" ht="15.65" customHeight="1">
      <c r="A29" t="s" s="16">
        <v>75</v>
      </c>
      <c r="B29" s="3"/>
      <c r="C29" s="94">
        <v>1130</v>
      </c>
      <c r="D29" s="19">
        <v>1075</v>
      </c>
    </row>
    <row r="30" ht="15.65" customHeight="1">
      <c r="A30" t="s" s="16">
        <v>166</v>
      </c>
      <c r="B30" s="3"/>
      <c r="C30" s="94">
        <v>1395</v>
      </c>
      <c r="D30" s="19">
        <v>625</v>
      </c>
    </row>
    <row r="31" ht="15.65" customHeight="1">
      <c r="A31" t="s" s="16">
        <v>157</v>
      </c>
      <c r="B31" s="3"/>
      <c r="C31" s="94">
        <v>329</v>
      </c>
      <c r="D31" s="19">
        <v>688.12</v>
      </c>
    </row>
    <row r="32" ht="15.65" customHeight="1">
      <c r="A32" t="s" s="16">
        <v>167</v>
      </c>
      <c r="B32" s="3"/>
      <c r="C32" s="94">
        <v>324</v>
      </c>
      <c r="D32" s="19">
        <v>783.87</v>
      </c>
    </row>
    <row r="33" ht="15.65" customHeight="1">
      <c r="A33" t="s" s="141">
        <v>18</v>
      </c>
      <c r="B33" s="90"/>
      <c r="C33" s="144">
        <f>SUM(C20:C32)</f>
        <v>8048</v>
      </c>
      <c r="D33" s="90">
        <f>SUM(D20:D32)</f>
        <v>10545.33</v>
      </c>
    </row>
    <row r="34" ht="15.65" customHeight="1">
      <c r="A34" s="3"/>
      <c r="B34" s="3"/>
      <c r="C34" s="3"/>
      <c r="D34" s="19"/>
    </row>
    <row r="35" ht="15.65" customHeight="1">
      <c r="A35" s="3"/>
      <c r="B35" s="3"/>
      <c r="C35" s="3"/>
      <c r="D35" s="19"/>
    </row>
    <row r="36" ht="15.65" customHeight="1">
      <c r="A36" t="s" s="16">
        <v>168</v>
      </c>
      <c r="B36" s="3"/>
      <c r="C36" s="3"/>
      <c r="D36" s="19"/>
    </row>
    <row r="37" ht="15.65" customHeight="1">
      <c r="A37" t="s" s="16">
        <v>169</v>
      </c>
      <c r="B37" s="3"/>
      <c r="C37" s="94">
        <v>5110</v>
      </c>
      <c r="D37" s="19">
        <v>13541</v>
      </c>
    </row>
    <row r="38" ht="15.65" customHeight="1">
      <c r="A38" s="3"/>
      <c r="B38" s="3"/>
      <c r="C38" s="3"/>
      <c r="D38" s="19"/>
    </row>
    <row r="39" ht="15.65" customHeight="1">
      <c r="A39" t="s" s="16">
        <v>170</v>
      </c>
      <c r="B39" s="3"/>
      <c r="C39" s="94">
        <v>16480</v>
      </c>
      <c r="D39" s="19">
        <v>10071.95</v>
      </c>
    </row>
    <row r="40" ht="15.65" customHeight="1">
      <c r="A40" s="3"/>
      <c r="B40" s="3"/>
      <c r="C40" s="3"/>
      <c r="D40" s="19"/>
    </row>
    <row r="41" ht="15.65" customHeight="1">
      <c r="A41" t="s" s="16">
        <v>171</v>
      </c>
      <c r="B41" s="3"/>
      <c r="C41" s="94">
        <v>8048</v>
      </c>
      <c r="D41" s="19">
        <v>10545</v>
      </c>
    </row>
    <row r="42" ht="15.65" customHeight="1">
      <c r="A42" s="3"/>
      <c r="B42" s="3"/>
      <c r="C42" s="3"/>
      <c r="D42" s="19"/>
    </row>
    <row r="43" ht="15.65" customHeight="1">
      <c r="A43" t="s" s="143">
        <v>172</v>
      </c>
      <c r="B43" s="3"/>
      <c r="C43" s="144">
        <v>13541</v>
      </c>
      <c r="D43" s="90">
        <f>D37-D41+D39</f>
        <v>13067.95</v>
      </c>
    </row>
    <row r="44" ht="15.65" customHeight="1">
      <c r="A44" s="3"/>
      <c r="B44" s="3"/>
      <c r="C44" s="3"/>
      <c r="D44" t="s" s="16">
        <v>42</v>
      </c>
    </row>
    <row r="45" ht="15.65" customHeight="1">
      <c r="A45" s="3"/>
      <c r="B45" s="3"/>
      <c r="C45" s="3"/>
      <c r="D45" s="3"/>
    </row>
    <row r="46" ht="15.65" customHeight="1">
      <c r="A46" t="s" s="141">
        <v>1</v>
      </c>
      <c r="B46" s="3"/>
      <c r="C46" s="3"/>
      <c r="D46" s="3"/>
    </row>
    <row r="47" ht="15.65" customHeight="1">
      <c r="A47" t="s" s="141">
        <v>173</v>
      </c>
      <c r="B47" s="3"/>
      <c r="C47" s="3"/>
      <c r="D47" s="3"/>
    </row>
    <row r="48" ht="15.65" customHeight="1">
      <c r="A48" s="3"/>
      <c r="B48" s="3"/>
      <c r="C48" s="142">
        <v>2014</v>
      </c>
      <c r="D48" s="142">
        <v>2015</v>
      </c>
    </row>
    <row r="49" ht="15.65" customHeight="1">
      <c r="A49" t="s" s="143">
        <v>174</v>
      </c>
      <c r="B49" s="3"/>
      <c r="C49" s="3"/>
      <c r="D49" s="3"/>
    </row>
    <row r="50" ht="15.65" customHeight="1">
      <c r="A50" t="s" s="16">
        <v>175</v>
      </c>
      <c r="B50" s="3"/>
      <c r="C50" s="94">
        <v>0</v>
      </c>
      <c r="D50" s="94">
        <v>0</v>
      </c>
    </row>
    <row r="51" ht="15.65" customHeight="1">
      <c r="A51" t="s" s="16">
        <v>176</v>
      </c>
      <c r="B51" s="3"/>
      <c r="C51" s="94">
        <v>13541</v>
      </c>
      <c r="D51" s="94">
        <v>13068</v>
      </c>
    </row>
    <row r="52" ht="15.65" customHeight="1">
      <c r="A52" s="3"/>
      <c r="B52" s="3"/>
      <c r="C52" s="3"/>
      <c r="D52" s="3"/>
    </row>
    <row r="53" ht="15.65" customHeight="1">
      <c r="A53" t="s" s="143">
        <v>177</v>
      </c>
      <c r="B53" s="3"/>
      <c r="C53" s="3"/>
      <c r="D53" s="3"/>
    </row>
    <row r="54" ht="15.65" customHeight="1">
      <c r="A54" t="s" s="16">
        <v>178</v>
      </c>
      <c r="B54" s="3"/>
      <c r="C54" s="94">
        <v>0</v>
      </c>
      <c r="D54" s="94">
        <v>0</v>
      </c>
    </row>
    <row r="55" ht="15.65" customHeight="1">
      <c r="A55" s="3"/>
      <c r="B55" s="3"/>
      <c r="C55" s="3"/>
      <c r="D55" s="3"/>
    </row>
    <row r="56" ht="15.65" customHeight="1">
      <c r="A56" t="s" s="16">
        <v>179</v>
      </c>
      <c r="B56" s="3"/>
      <c r="C56" s="94">
        <v>13541</v>
      </c>
      <c r="D56" s="94">
        <v>13968</v>
      </c>
    </row>
    <row r="57" ht="15.65" customHeight="1">
      <c r="A57" s="3"/>
      <c r="B57" s="3"/>
      <c r="C57" s="3"/>
      <c r="D57" s="3"/>
    </row>
    <row r="58" ht="15.65" customHeight="1">
      <c r="A58" t="s" s="143">
        <v>180</v>
      </c>
      <c r="B58" s="3"/>
      <c r="C58" s="144">
        <v>13541</v>
      </c>
      <c r="D58" s="144">
        <v>13068</v>
      </c>
    </row>
    <row r="59" ht="15.65" customHeight="1">
      <c r="A59" s="3"/>
      <c r="B59" s="3"/>
      <c r="C59" s="3"/>
      <c r="D59" s="3"/>
    </row>
    <row r="60" ht="15.65" customHeight="1">
      <c r="A60" s="3"/>
      <c r="B60" s="3"/>
      <c r="C60" s="3"/>
      <c r="D60" s="3"/>
    </row>
    <row r="61" ht="15.65" customHeight="1">
      <c r="A61" t="s" s="141">
        <v>181</v>
      </c>
      <c r="B61" s="90"/>
      <c r="C61" s="144">
        <v>13541</v>
      </c>
      <c r="D61" s="144">
        <v>13068</v>
      </c>
    </row>
    <row r="62" ht="15.65" customHeight="1">
      <c r="A62" s="3"/>
      <c r="B62" s="3"/>
      <c r="C62" s="3"/>
      <c r="D62" s="3"/>
    </row>
    <row r="63" ht="15.65" customHeight="1">
      <c r="A63" s="3"/>
      <c r="B63" s="3"/>
      <c r="C63" s="3"/>
      <c r="D63" s="3"/>
    </row>
    <row r="64" ht="15.65" customHeight="1">
      <c r="A64" t="s" s="141">
        <v>1</v>
      </c>
      <c r="B64" s="3"/>
      <c r="C64" s="3"/>
      <c r="D64" s="3"/>
    </row>
    <row r="65" ht="15.65" customHeight="1">
      <c r="A65" t="s" s="141">
        <v>182</v>
      </c>
      <c r="B65" s="3"/>
      <c r="C65" s="3"/>
      <c r="D65" s="3"/>
    </row>
    <row r="66" ht="15.65" customHeight="1">
      <c r="A66" s="3"/>
      <c r="B66" s="3"/>
      <c r="C66" t="s" s="16">
        <v>183</v>
      </c>
      <c r="D66" t="s" s="16">
        <v>183</v>
      </c>
    </row>
    <row r="67" ht="15.65" customHeight="1">
      <c r="A67" s="3"/>
      <c r="B67" s="3"/>
      <c r="C67" t="s" s="16">
        <v>184</v>
      </c>
      <c r="D67" t="s" s="16">
        <v>185</v>
      </c>
    </row>
    <row r="68" ht="15.65" customHeight="1">
      <c r="A68" s="3"/>
      <c r="B68" s="3"/>
      <c r="C68" s="51"/>
      <c r="D68" s="51"/>
    </row>
    <row r="69" ht="15.65" customHeight="1">
      <c r="A69" t="s" s="16">
        <v>186</v>
      </c>
      <c r="B69" s="145"/>
      <c r="C69" s="64">
        <v>5110</v>
      </c>
      <c r="D69" s="64">
        <v>13541</v>
      </c>
    </row>
    <row r="70" ht="15.65" customHeight="1">
      <c r="A70" t="s" s="16">
        <v>187</v>
      </c>
      <c r="B70" s="145"/>
      <c r="C70" s="64">
        <v>6195</v>
      </c>
      <c r="D70" s="64">
        <v>6347</v>
      </c>
    </row>
    <row r="71" ht="15.65" customHeight="1">
      <c r="A71" t="s" s="16">
        <v>188</v>
      </c>
      <c r="B71" s="145"/>
      <c r="C71" s="64">
        <v>10284</v>
      </c>
      <c r="D71" s="64">
        <v>3725</v>
      </c>
    </row>
    <row r="72" ht="15.65" customHeight="1">
      <c r="A72" t="s" s="16">
        <v>189</v>
      </c>
      <c r="B72" s="145"/>
      <c r="C72" s="64">
        <v>1754</v>
      </c>
      <c r="D72" s="64">
        <v>1772</v>
      </c>
    </row>
    <row r="73" ht="15.65" customHeight="1">
      <c r="A73" t="s" s="16">
        <v>190</v>
      </c>
      <c r="B73" s="145"/>
      <c r="C73" s="64">
        <v>0</v>
      </c>
      <c r="D73" s="64">
        <v>0</v>
      </c>
    </row>
    <row r="74" ht="15.65" customHeight="1">
      <c r="A74" t="s" s="16">
        <v>191</v>
      </c>
      <c r="B74" s="145"/>
      <c r="C74" s="64">
        <v>6294</v>
      </c>
      <c r="D74" s="52">
        <v>8768</v>
      </c>
    </row>
    <row r="75" ht="15.65" customHeight="1">
      <c r="A75" t="s" s="16">
        <v>192</v>
      </c>
      <c r="B75" s="145"/>
      <c r="C75" s="64">
        <v>13541</v>
      </c>
      <c r="D75" s="64">
        <v>13068</v>
      </c>
    </row>
    <row r="76" ht="15.65" customHeight="1">
      <c r="A76" t="s" s="16">
        <v>193</v>
      </c>
      <c r="B76" s="145"/>
      <c r="C76" s="64">
        <v>13541</v>
      </c>
      <c r="D76" s="52">
        <v>13068</v>
      </c>
    </row>
    <row r="77" ht="15.65" customHeight="1">
      <c r="A77" t="s" s="16">
        <v>194</v>
      </c>
      <c r="B77" s="145"/>
      <c r="C77" s="64">
        <v>65497</v>
      </c>
      <c r="D77" s="64">
        <v>65497</v>
      </c>
    </row>
    <row r="78" ht="15.65" customHeight="1">
      <c r="A78" t="s" s="16">
        <v>195</v>
      </c>
      <c r="B78" s="145"/>
      <c r="C78" s="64">
        <v>0</v>
      </c>
      <c r="D78" s="64">
        <v>0</v>
      </c>
    </row>
    <row r="79" ht="15.65" customHeight="1">
      <c r="A79" t="s" s="16">
        <v>196</v>
      </c>
      <c r="B79" s="3"/>
      <c r="C79" t="s" s="146">
        <v>197</v>
      </c>
      <c r="D79" t="s" s="146">
        <v>197</v>
      </c>
    </row>
    <row r="80" ht="15.65" customHeight="1">
      <c r="A80" s="3"/>
      <c r="B80" s="3"/>
      <c r="C80" s="147"/>
      <c r="D80" s="147"/>
    </row>
    <row r="81" ht="15.65" customHeight="1">
      <c r="A81" t="s" s="16">
        <v>198</v>
      </c>
      <c r="B81" s="3"/>
      <c r="C81" s="147"/>
      <c r="D81" s="147"/>
    </row>
    <row r="82" ht="15.65" customHeight="1">
      <c r="A82" t="s" s="16">
        <v>199</v>
      </c>
      <c r="B82" s="3"/>
      <c r="C82" s="147"/>
      <c r="D82" s="147"/>
    </row>
    <row r="83" ht="15.65" customHeight="1">
      <c r="A83" s="3"/>
      <c r="B83" s="3"/>
      <c r="C83" s="147"/>
      <c r="D83" s="147"/>
    </row>
    <row r="84" ht="15.65" customHeight="1">
      <c r="A84" t="s" s="16">
        <v>200</v>
      </c>
      <c r="B84" s="3"/>
      <c r="C84" s="147"/>
      <c r="D84" s="147"/>
    </row>
    <row r="85" ht="15.65" customHeight="1">
      <c r="A85" s="3"/>
      <c r="B85" s="3"/>
      <c r="C85" s="148"/>
      <c r="D85" s="148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J57"/>
  <sheetViews>
    <sheetView workbookViewId="0" showGridLines="0" defaultGridColor="1"/>
  </sheetViews>
  <sheetFormatPr defaultColWidth="9.16667" defaultRowHeight="12.75" customHeight="1" outlineLevelRow="0" outlineLevelCol="0"/>
  <cols>
    <col min="1" max="1" width="10.6719" style="149" customWidth="1"/>
    <col min="2" max="2" width="38.9922" style="149" customWidth="1"/>
    <col min="3" max="3" width="4.5" style="149" customWidth="1"/>
    <col min="4" max="4" width="8.67188" style="149" customWidth="1"/>
    <col min="5" max="5" width="11.6719" style="149" customWidth="1"/>
    <col min="6" max="6" width="2.67188" style="149" customWidth="1"/>
    <col min="7" max="7" width="11.6719" style="149" customWidth="1"/>
    <col min="8" max="8" width="1.67188" style="149" customWidth="1"/>
    <col min="9" max="9" width="11.6719" style="149" customWidth="1"/>
    <col min="10" max="10" width="11.6719" style="149" customWidth="1"/>
    <col min="11" max="256" width="9.17188" style="149" customWidth="1"/>
  </cols>
  <sheetData>
    <row r="1" ht="18.6" customHeight="1">
      <c r="A1" t="s" s="17">
        <v>1</v>
      </c>
      <c r="B1" s="18"/>
      <c r="C1" s="3"/>
      <c r="D1" s="3"/>
      <c r="E1" s="3"/>
      <c r="F1" s="3"/>
      <c r="G1" s="3"/>
      <c r="H1" s="3"/>
      <c r="I1" s="3"/>
      <c r="J1" s="3"/>
    </row>
    <row r="2" ht="18.6" customHeight="1">
      <c r="A2" t="s" s="17">
        <v>201</v>
      </c>
      <c r="B2" s="18"/>
      <c r="C2" s="3"/>
      <c r="D2" s="3"/>
      <c r="E2" s="3"/>
      <c r="F2" s="3"/>
      <c r="G2" s="3"/>
      <c r="H2" s="3"/>
      <c r="I2" s="3"/>
      <c r="J2" s="3"/>
    </row>
    <row r="3" ht="15.65" customHeight="1">
      <c r="A3" s="3"/>
      <c r="B3" s="3"/>
      <c r="C3" s="3"/>
      <c r="D3" s="3"/>
      <c r="E3" s="51"/>
      <c r="F3" s="51"/>
      <c r="G3" s="51"/>
      <c r="H3" s="51"/>
      <c r="I3" s="51"/>
      <c r="J3" s="51"/>
    </row>
    <row r="4" ht="15.65" customHeight="1">
      <c r="A4" s="3"/>
      <c r="B4" t="s" s="16">
        <v>202</v>
      </c>
      <c r="C4" s="3"/>
      <c r="D4" s="150"/>
      <c r="E4" t="s" s="151">
        <v>39</v>
      </c>
      <c r="F4" s="152"/>
      <c r="G4" t="s" s="151">
        <v>39</v>
      </c>
      <c r="H4" s="152"/>
      <c r="I4" s="153"/>
      <c r="J4" s="153"/>
    </row>
    <row r="5" ht="15.65" customHeight="1">
      <c r="A5" s="3"/>
      <c r="B5" s="3"/>
      <c r="C5" s="3"/>
      <c r="D5" s="150"/>
      <c r="E5" s="153"/>
      <c r="F5" s="152"/>
      <c r="G5" s="153"/>
      <c r="H5" s="152"/>
      <c r="I5" s="153"/>
      <c r="J5" s="153"/>
    </row>
    <row r="6" ht="15.65" customHeight="1">
      <c r="A6" s="3"/>
      <c r="B6" t="s" s="16">
        <v>203</v>
      </c>
      <c r="C6" s="3"/>
      <c r="D6" s="150"/>
      <c r="E6" s="154">
        <v>12062.77</v>
      </c>
      <c r="F6" s="152"/>
      <c r="G6" s="153"/>
      <c r="H6" s="152"/>
      <c r="I6" s="153"/>
      <c r="J6" s="153"/>
    </row>
    <row r="7" ht="15.65" customHeight="1">
      <c r="A7" s="3"/>
      <c r="B7" t="s" s="16">
        <v>204</v>
      </c>
      <c r="C7" s="3"/>
      <c r="D7" s="150"/>
      <c r="E7" s="154">
        <v>1035.22</v>
      </c>
      <c r="F7" s="152"/>
      <c r="G7" s="153"/>
      <c r="H7" s="152"/>
      <c r="I7" s="153"/>
      <c r="J7" s="153"/>
    </row>
    <row r="8" ht="15.65" customHeight="1">
      <c r="A8" s="3"/>
      <c r="B8" s="3"/>
      <c r="C8" s="3"/>
      <c r="D8" s="150"/>
      <c r="E8" s="154"/>
      <c r="F8" s="152"/>
      <c r="G8" s="153"/>
      <c r="H8" s="152"/>
      <c r="I8" s="153"/>
      <c r="J8" s="153"/>
    </row>
    <row r="9" ht="15.65" customHeight="1">
      <c r="A9" s="3"/>
      <c r="B9" t="s" s="16">
        <v>18</v>
      </c>
      <c r="C9" s="3"/>
      <c r="D9" s="150"/>
      <c r="E9" s="153"/>
      <c r="F9" s="152"/>
      <c r="G9" s="154">
        <f>SUM(E6:E7)</f>
        <v>13097.99</v>
      </c>
      <c r="H9" s="152"/>
      <c r="I9" s="153"/>
      <c r="J9" s="153"/>
    </row>
    <row r="10" ht="15.65" customHeight="1">
      <c r="A10" s="3"/>
      <c r="B10" s="3"/>
      <c r="C10" s="3"/>
      <c r="D10" s="3"/>
      <c r="E10" s="148"/>
      <c r="F10" s="148"/>
      <c r="G10" s="148"/>
      <c r="H10" s="148"/>
      <c r="I10" s="148"/>
      <c r="J10" s="148"/>
    </row>
    <row r="11" ht="15.65" customHeight="1">
      <c r="A11" s="3"/>
      <c r="B11" t="s" s="16">
        <v>205</v>
      </c>
      <c r="C11" s="3"/>
      <c r="D11" s="3"/>
      <c r="E11" s="3"/>
      <c r="F11" s="3"/>
      <c r="G11" s="3"/>
      <c r="H11" s="3"/>
      <c r="I11" s="3"/>
      <c r="J11" s="3"/>
    </row>
    <row r="12" ht="15.65" customHeight="1">
      <c r="A12" s="3"/>
      <c r="B12" t="s" s="16">
        <v>206</v>
      </c>
      <c r="C12" s="3"/>
      <c r="D12" s="3"/>
      <c r="E12" s="94">
        <v>30</v>
      </c>
      <c r="F12" s="3"/>
      <c r="G12" s="3"/>
      <c r="H12" s="3"/>
      <c r="I12" s="3"/>
      <c r="J12" s="3"/>
    </row>
    <row r="13" ht="15.65" customHeight="1">
      <c r="A13" s="3"/>
      <c r="B13" s="3"/>
      <c r="C13" s="3"/>
      <c r="D13" s="3"/>
      <c r="E13" s="3"/>
      <c r="F13" s="3"/>
      <c r="G13" s="94">
        <f>G9-E12</f>
        <v>13067.99</v>
      </c>
      <c r="H13" s="3"/>
      <c r="I13" s="3"/>
      <c r="J13" s="3"/>
    </row>
    <row r="14" ht="15.65" customHeight="1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ht="15.65" customHeight="1">
      <c r="A15" s="3"/>
      <c r="B15" t="s" s="16">
        <v>207</v>
      </c>
      <c r="C15" s="3"/>
      <c r="D15" s="3"/>
      <c r="E15" s="3"/>
      <c r="F15" s="3"/>
      <c r="G15" s="94">
        <v>0</v>
      </c>
      <c r="H15" s="3"/>
      <c r="I15" s="3"/>
      <c r="J15" s="3"/>
    </row>
    <row r="16" ht="15.65" customHeight="1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ht="15.65" customHeight="1">
      <c r="A17" s="3"/>
      <c r="B17" t="s" s="16">
        <v>208</v>
      </c>
      <c r="C17" s="3"/>
      <c r="D17" s="3"/>
      <c r="E17" s="3"/>
      <c r="F17" s="3"/>
      <c r="G17" s="94">
        <f>SUM(G13:G16)</f>
        <v>13067.99</v>
      </c>
      <c r="H17" s="3"/>
      <c r="I17" s="3"/>
      <c r="J17" s="3"/>
    </row>
    <row r="18" ht="15.65" customHeight="1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ht="15.65" customHeight="1">
      <c r="A19" s="3"/>
      <c r="B19" t="s" s="16">
        <v>209</v>
      </c>
      <c r="C19" s="3"/>
      <c r="D19" s="3"/>
      <c r="E19" s="3"/>
      <c r="F19" s="3"/>
      <c r="G19" s="3"/>
      <c r="H19" s="3"/>
      <c r="I19" s="3"/>
      <c r="J19" s="3"/>
    </row>
    <row r="20" ht="15.65" customHeight="1">
      <c r="A20" s="3"/>
      <c r="B20" t="s" s="16">
        <v>210</v>
      </c>
      <c r="C20" s="3"/>
      <c r="D20" s="3"/>
      <c r="E20" s="3"/>
      <c r="F20" s="3"/>
      <c r="G20" s="94">
        <v>13540.86</v>
      </c>
      <c r="H20" s="3"/>
      <c r="I20" s="3"/>
      <c r="J20" s="3"/>
    </row>
    <row r="21" ht="15.65" customHeight="1">
      <c r="A21" s="3"/>
      <c r="B21" t="s" s="16">
        <v>211</v>
      </c>
      <c r="C21" s="3"/>
      <c r="D21" s="3"/>
      <c r="E21" s="3"/>
      <c r="F21" s="3"/>
      <c r="G21" s="94">
        <v>10071.95</v>
      </c>
      <c r="H21" s="3"/>
      <c r="I21" s="3"/>
      <c r="J21" s="3"/>
    </row>
    <row r="22" ht="15.65" customHeight="1">
      <c r="A22" s="3"/>
      <c r="B22" t="s" s="16">
        <v>212</v>
      </c>
      <c r="C22" s="3"/>
      <c r="D22" s="3"/>
      <c r="E22" s="3"/>
      <c r="F22" s="3"/>
      <c r="G22" s="94">
        <v>10544.82</v>
      </c>
      <c r="H22" s="3"/>
      <c r="I22" s="3"/>
      <c r="J22" s="3"/>
    </row>
    <row r="23" ht="15.65" customHeight="1">
      <c r="A23" s="3"/>
      <c r="B23" t="s" s="16">
        <v>213</v>
      </c>
      <c r="C23" s="3"/>
      <c r="D23" s="3"/>
      <c r="E23" s="3"/>
      <c r="F23" s="3"/>
      <c r="G23" s="94">
        <f>SUM(G20:G21)-G22</f>
        <v>13067.99</v>
      </c>
      <c r="H23" s="3"/>
      <c r="I23" s="3"/>
      <c r="J23" s="3"/>
    </row>
    <row r="24" ht="15.65" customHeight="1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ht="15.65" customHeight="1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ht="15.65" customHeight="1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ht="15.65" customHeight="1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ht="12.75" customHeight="1">
      <c r="A28" s="3"/>
      <c r="B28" s="155"/>
      <c r="C28" s="3"/>
      <c r="D28" s="3"/>
      <c r="E28" s="3"/>
      <c r="F28" s="3"/>
      <c r="G28" s="3"/>
      <c r="H28" s="3"/>
      <c r="I28" s="3"/>
      <c r="J28" s="3"/>
    </row>
    <row r="29" ht="12.75" customHeight="1">
      <c r="A29" s="156"/>
      <c r="B29" s="156"/>
      <c r="C29" s="3"/>
      <c r="D29" s="3"/>
      <c r="E29" s="156"/>
      <c r="F29" s="156"/>
      <c r="G29" s="156"/>
      <c r="H29" s="156"/>
      <c r="I29" s="156"/>
      <c r="J29" s="156"/>
    </row>
    <row r="30" ht="12.75" customHeight="1">
      <c r="A30" s="3"/>
      <c r="B30" s="3"/>
      <c r="C30" s="3"/>
      <c r="D30" s="3"/>
      <c r="E30" s="156"/>
      <c r="F30" s="3"/>
      <c r="G30" s="156"/>
      <c r="H30" s="3"/>
      <c r="I30" s="156"/>
      <c r="J30" s="3"/>
    </row>
    <row r="31" ht="12.75" customHeight="1">
      <c r="A31" s="3"/>
      <c r="B31" s="3"/>
      <c r="C31" s="3"/>
      <c r="D31" s="3"/>
      <c r="E31" s="156"/>
      <c r="F31" s="3"/>
      <c r="G31" s="156"/>
      <c r="H31" s="3"/>
      <c r="I31" s="3"/>
      <c r="J31" s="3"/>
    </row>
    <row r="32" ht="12.75" customHeight="1">
      <c r="A32" s="157"/>
      <c r="B32" s="157"/>
      <c r="C32" s="157"/>
      <c r="D32" s="157"/>
      <c r="E32" s="158"/>
      <c r="F32" s="158"/>
      <c r="G32" s="158"/>
      <c r="H32" s="159"/>
      <c r="I32" s="157"/>
      <c r="J32" s="157"/>
    </row>
    <row r="33" ht="12.75" customHeight="1">
      <c r="A33" s="160"/>
      <c r="B33" s="161"/>
      <c r="C33" s="162"/>
      <c r="D33" s="13"/>
      <c r="E33" s="163"/>
      <c r="F33" s="13"/>
      <c r="G33" s="164"/>
      <c r="H33" s="13"/>
      <c r="I33" s="163"/>
      <c r="J33" s="163"/>
    </row>
    <row r="34" ht="12.75" customHeight="1">
      <c r="A34" s="26"/>
      <c r="B34" s="34"/>
      <c r="C34" s="3"/>
      <c r="D34" s="3"/>
      <c r="E34" s="124"/>
      <c r="F34" s="34"/>
      <c r="G34" s="124"/>
      <c r="H34" s="3"/>
      <c r="I34" s="124"/>
      <c r="J34" s="124"/>
    </row>
    <row r="35" ht="12.75" customHeight="1">
      <c r="A35" s="3"/>
      <c r="B35" s="34"/>
      <c r="C35" s="3"/>
      <c r="D35" s="3"/>
      <c r="E35" s="124"/>
      <c r="F35" s="3"/>
      <c r="G35" s="124"/>
      <c r="H35" s="3"/>
      <c r="I35" s="124"/>
      <c r="J35" s="124"/>
    </row>
    <row r="36" ht="15.65" customHeight="1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ht="12.75" customHeight="1">
      <c r="A37" s="3"/>
      <c r="B37" s="34"/>
      <c r="C37" s="3"/>
      <c r="D37" s="3"/>
      <c r="E37" s="11"/>
      <c r="F37" s="11"/>
      <c r="G37" s="165"/>
      <c r="H37" s="11"/>
      <c r="I37" s="11"/>
      <c r="J37" s="11"/>
    </row>
    <row r="38" ht="12.75" customHeight="1">
      <c r="A38" s="3"/>
      <c r="B38" s="3"/>
      <c r="C38" s="3"/>
      <c r="D38" s="3"/>
      <c r="E38" s="166"/>
      <c r="F38" s="161"/>
      <c r="G38" s="166"/>
      <c r="H38" s="166"/>
      <c r="I38" s="166"/>
      <c r="J38" s="166"/>
    </row>
    <row r="39" ht="12.75" customHeight="1">
      <c r="A39" s="26"/>
      <c r="B39" s="34"/>
      <c r="C39" s="3"/>
      <c r="D39" s="3"/>
      <c r="E39" s="165"/>
      <c r="F39" s="11"/>
      <c r="G39" s="11"/>
      <c r="H39" s="11"/>
      <c r="I39" s="167"/>
      <c r="J39" s="165"/>
    </row>
    <row r="40" ht="12.75" customHeight="1">
      <c r="A40" s="3"/>
      <c r="B40" s="3"/>
      <c r="C40" s="3"/>
      <c r="D40" s="3"/>
      <c r="E40" s="153"/>
      <c r="F40" s="152"/>
      <c r="G40" s="153"/>
      <c r="H40" s="152"/>
      <c r="I40" s="153"/>
      <c r="J40" s="153"/>
    </row>
    <row r="41" ht="12.75" customHeight="1">
      <c r="A41" s="3"/>
      <c r="B41" s="3"/>
      <c r="C41" s="3"/>
      <c r="D41" s="3"/>
      <c r="E41" s="13"/>
      <c r="F41" s="13"/>
      <c r="G41" s="13"/>
      <c r="H41" s="13"/>
      <c r="I41" s="13"/>
      <c r="J41" s="13"/>
    </row>
    <row r="42" ht="16.6" customHeight="1">
      <c r="A42" s="34"/>
      <c r="B42" s="168"/>
      <c r="C42" s="3"/>
      <c r="D42" s="3"/>
      <c r="E42" s="3"/>
      <c r="F42" s="3"/>
      <c r="G42" s="3"/>
      <c r="H42" s="3"/>
      <c r="I42" s="3"/>
      <c r="J42" s="3"/>
    </row>
    <row r="43" ht="12.75" customHeight="1">
      <c r="A43" s="34"/>
      <c r="B43" s="34"/>
      <c r="C43" s="3"/>
      <c r="D43" s="3"/>
      <c r="E43" s="124"/>
      <c r="F43" s="3"/>
      <c r="G43" s="124"/>
      <c r="H43" s="3"/>
      <c r="I43" s="124"/>
      <c r="J43" s="124"/>
    </row>
    <row r="44" ht="15.65" customHeight="1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ht="15.65" customHeight="1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ht="15.65" customHeight="1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ht="12.75" customHeight="1">
      <c r="A48" s="3"/>
      <c r="B48" s="169"/>
      <c r="C48" s="34"/>
      <c r="D48" s="3"/>
      <c r="E48" s="3"/>
      <c r="F48" s="3"/>
      <c r="G48" s="3"/>
      <c r="H48" s="3"/>
      <c r="I48" s="3"/>
      <c r="J48" s="3"/>
    </row>
    <row r="49" ht="12.75" customHeight="1">
      <c r="A49" s="26"/>
      <c r="B49" s="34"/>
      <c r="C49" s="120"/>
      <c r="D49" s="150"/>
      <c r="E49" s="3"/>
      <c r="F49" s="3"/>
      <c r="G49" s="3"/>
      <c r="H49" s="3"/>
      <c r="I49" s="3"/>
      <c r="J49" s="3"/>
    </row>
    <row r="50" ht="12.75" customHeight="1">
      <c r="A50" s="26"/>
      <c r="B50" s="34"/>
      <c r="C50" s="120"/>
      <c r="D50" s="150"/>
      <c r="E50" s="51"/>
      <c r="F50" s="3"/>
      <c r="G50" s="3"/>
      <c r="H50" s="3"/>
      <c r="I50" s="3"/>
      <c r="J50" s="3"/>
    </row>
    <row r="51" ht="12.75" customHeight="1">
      <c r="A51" s="26"/>
      <c r="B51" s="10"/>
      <c r="C51" s="136"/>
      <c r="D51" s="150"/>
      <c r="E51" s="147"/>
      <c r="F51" s="3"/>
      <c r="G51" s="3"/>
      <c r="H51" s="3"/>
      <c r="I51" s="3"/>
      <c r="J51" s="3"/>
    </row>
    <row r="52" ht="12.75" customHeight="1">
      <c r="A52" s="26"/>
      <c r="B52" s="10"/>
      <c r="C52" s="136"/>
      <c r="D52" s="150"/>
      <c r="E52" s="148"/>
      <c r="F52" s="3"/>
      <c r="G52" s="3"/>
      <c r="H52" s="3"/>
      <c r="I52" s="3"/>
      <c r="J52" s="3"/>
    </row>
    <row r="53" ht="12.75" customHeight="1">
      <c r="A53" s="74"/>
      <c r="B53" s="10"/>
      <c r="C53" s="136"/>
      <c r="D53" s="150"/>
      <c r="E53" s="51"/>
      <c r="F53" s="51"/>
      <c r="G53" s="51"/>
      <c r="H53" s="51"/>
      <c r="I53" s="51"/>
      <c r="J53" s="51"/>
    </row>
    <row r="54" ht="12.75" customHeight="1">
      <c r="A54" s="3"/>
      <c r="B54" s="3"/>
      <c r="C54" s="3"/>
      <c r="D54" s="150"/>
      <c r="E54" s="153"/>
      <c r="F54" s="152"/>
      <c r="G54" s="153"/>
      <c r="H54" s="152"/>
      <c r="I54" s="153"/>
      <c r="J54" s="153"/>
    </row>
    <row r="55" ht="12.75" customHeight="1">
      <c r="A55" s="3"/>
      <c r="B55" s="3"/>
      <c r="C55" s="3"/>
      <c r="D55" s="42"/>
      <c r="E55" s="13"/>
      <c r="F55" s="13"/>
      <c r="G55" s="13"/>
      <c r="H55" s="13"/>
      <c r="I55" s="13"/>
      <c r="J55" s="13"/>
    </row>
    <row r="56" ht="12.75" customHeight="1">
      <c r="A56" s="3"/>
      <c r="B56" s="3"/>
      <c r="C56" s="3"/>
      <c r="D56" s="42"/>
      <c r="E56" s="3"/>
      <c r="F56" s="3"/>
      <c r="G56" s="3"/>
      <c r="H56" s="3"/>
      <c r="I56" s="3"/>
      <c r="J56" s="3"/>
    </row>
    <row r="57" ht="12.75" customHeight="1">
      <c r="A57" s="3"/>
      <c r="B57" s="3"/>
      <c r="C57" s="3"/>
      <c r="D57" s="42"/>
      <c r="E57" s="3"/>
      <c r="F57" s="3"/>
      <c r="G57" s="3"/>
      <c r="H57" s="3"/>
      <c r="I57" s="3"/>
      <c r="J57" s="3"/>
    </row>
  </sheetData>
  <mergeCells count="2">
    <mergeCell ref="A1:B1"/>
    <mergeCell ref="A2:B2"/>
  </mergeCells>
  <pageMargins left="1" right="1" top="1" bottom="1" header="0.25" footer="0.25"/>
  <pageSetup firstPageNumber="1" fitToHeight="1" fitToWidth="1" scale="100" useFirstPageNumber="0" orientation="landscape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