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tle Burstead\Documents\Little Burstead PC\Finance\2019 -2020\Accounts 2019 - 2020\Accounts 2019 - 2020\"/>
    </mc:Choice>
  </mc:AlternateContent>
  <xr:revisionPtr revIDLastSave="0" documentId="8_{2275B5B1-E2E8-4D1C-9429-0C7DCA6E7BC3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" l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22" i="1" l="1"/>
  <c r="S14" i="1"/>
  <c r="S12" i="1"/>
  <c r="S6" i="1" l="1"/>
  <c r="S7" i="1"/>
  <c r="S9" i="1"/>
  <c r="S11" i="1"/>
  <c r="S13" i="1"/>
  <c r="S15" i="1"/>
  <c r="S17" i="1"/>
  <c r="S19" i="1"/>
  <c r="S8" i="1"/>
  <c r="S10" i="1"/>
  <c r="S16" i="1"/>
  <c r="S18" i="1"/>
  <c r="T33" i="1"/>
  <c r="T34" i="1"/>
  <c r="T35" i="1"/>
  <c r="T36" i="1"/>
  <c r="T37" i="1"/>
  <c r="T53" i="1" l="1"/>
  <c r="T55" i="1" s="1"/>
  <c r="S53" i="1"/>
</calcChain>
</file>

<file path=xl/sharedStrings.xml><?xml version="1.0" encoding="utf-8"?>
<sst xmlns="http://schemas.openxmlformats.org/spreadsheetml/2006/main" count="120" uniqueCount="91">
  <si>
    <t>Date</t>
  </si>
  <si>
    <t>Ref</t>
  </si>
  <si>
    <t>Staff</t>
  </si>
  <si>
    <t>Tax</t>
  </si>
  <si>
    <t>Sub</t>
  </si>
  <si>
    <t>Publicity</t>
  </si>
  <si>
    <t>Affiliation</t>
  </si>
  <si>
    <t>Insurance</t>
  </si>
  <si>
    <t>Sec 137</t>
  </si>
  <si>
    <t>Audit</t>
  </si>
  <si>
    <t>Payments</t>
  </si>
  <si>
    <t>Stationary</t>
  </si>
  <si>
    <t xml:space="preserve">Name </t>
  </si>
  <si>
    <t>Credit</t>
  </si>
  <si>
    <t>Circular Walk</t>
  </si>
  <si>
    <t>Training</t>
  </si>
  <si>
    <t>Tel/ Broadband</t>
  </si>
  <si>
    <t>Admin/ Equip</t>
  </si>
  <si>
    <t>Estate Expenses</t>
  </si>
  <si>
    <t xml:space="preserve">Receipts </t>
  </si>
  <si>
    <t>HMRC Tax Payment</t>
  </si>
  <si>
    <t xml:space="preserve">VAT </t>
  </si>
  <si>
    <t>C/F</t>
  </si>
  <si>
    <t xml:space="preserve">Credit </t>
  </si>
  <si>
    <t>1/2 year Precept</t>
  </si>
  <si>
    <t>02.05.19</t>
  </si>
  <si>
    <t>EALC Affiliation</t>
  </si>
  <si>
    <t>02.09.19</t>
  </si>
  <si>
    <t>NALC Affiliation</t>
  </si>
  <si>
    <t>Archers signs - Brackets for Speed sings</t>
  </si>
  <si>
    <t>C.Black - Pond</t>
  </si>
  <si>
    <t xml:space="preserve">Archers - Speed signs </t>
  </si>
  <si>
    <t xml:space="preserve">RBL - Poppy Wreath </t>
  </si>
  <si>
    <t>Clerks Salary - April + Office/Tel/BB</t>
  </si>
  <si>
    <t>Heelis &amp; Lodge - Internal Audit</t>
  </si>
  <si>
    <t>08.05.19</t>
  </si>
  <si>
    <t>Clerks Salary - May + subsistance</t>
  </si>
  <si>
    <t>Came &amp; Company - Insurance</t>
  </si>
  <si>
    <t>Printer Toner Cartridge</t>
  </si>
  <si>
    <t>Roger Savage -Estate Expenses</t>
  </si>
  <si>
    <t>10.07.19</t>
  </si>
  <si>
    <t>Bradford Memorials</t>
  </si>
  <si>
    <t xml:space="preserve">Clerks Tax (June &amp; July) </t>
  </si>
  <si>
    <t>First Aid Training - Clerk</t>
  </si>
  <si>
    <t xml:space="preserve">Clerks Salary (June &amp; July) + Office/Tel/BB </t>
  </si>
  <si>
    <t>C.Bowen - Computor suppot</t>
  </si>
  <si>
    <t>22.07.19</t>
  </si>
  <si>
    <t xml:space="preserve">Food Safety - Clerk </t>
  </si>
  <si>
    <t>Web Assessiblity Course</t>
  </si>
  <si>
    <t>11.09.19</t>
  </si>
  <si>
    <t>11.09,19</t>
  </si>
  <si>
    <t xml:space="preserve">Clerks Salary -( Aug &amp; Sept) + Office/Tel.BB </t>
  </si>
  <si>
    <t xml:space="preserve">Clerks Tax - Aug&amp; Sept </t>
  </si>
  <si>
    <t>Toner Cartridge- Compatable</t>
  </si>
  <si>
    <t>01.10.19</t>
  </si>
  <si>
    <t>06.10.19</t>
  </si>
  <si>
    <t>EALC - Clerks Training Bursary</t>
  </si>
  <si>
    <t>18.09.19</t>
  </si>
  <si>
    <t>29.10.19</t>
  </si>
  <si>
    <t>Refund cheque error</t>
  </si>
  <si>
    <t xml:space="preserve">Estate Expenses - Spring Newsletter delivery </t>
  </si>
  <si>
    <t xml:space="preserve">Clerks Tax (April &amp; May) </t>
  </si>
  <si>
    <t xml:space="preserve">Estate Maintainence - Roger Savage </t>
  </si>
  <si>
    <t xml:space="preserve">Clerks Tax ( Oct &amp; Nov) </t>
  </si>
  <si>
    <t xml:space="preserve">Clerks Net Salary - (Oct &amp; Nov) + Office/Tel BB </t>
  </si>
  <si>
    <t xml:space="preserve">Clerka Expenses - Remembrance Sunday  </t>
  </si>
  <si>
    <t>Clerks net Salary ( Dec &amp; Jan)Tel/BB/Office Use</t>
  </si>
  <si>
    <t>Clerks Expenses - Stationary</t>
  </si>
  <si>
    <t xml:space="preserve">Defibrillator Donation </t>
  </si>
  <si>
    <t>Clerks Tax (Dec &amp; Jan)</t>
  </si>
  <si>
    <t>Clerks Net Salary (Feb &amp; Mar) Tel/BB.Office Use</t>
  </si>
  <si>
    <t xml:space="preserve">Clerks Tax (Feb &amp; March) </t>
  </si>
  <si>
    <t xml:space="preserve">Clerks CILCA Registarion 2019 </t>
  </si>
  <si>
    <t xml:space="preserve">RBL Poppy Wreath </t>
  </si>
  <si>
    <t>HMRC VAT 207 - 2019</t>
  </si>
  <si>
    <t>ABLC  Subscription</t>
  </si>
  <si>
    <t>18.10.19</t>
  </si>
  <si>
    <t>Fun Walk Sponsorship - Cllr Bowles</t>
  </si>
  <si>
    <t>Fun Walk Sponsorship - Cllr . Watts</t>
  </si>
  <si>
    <t>2nd 1/2 Precept</t>
  </si>
  <si>
    <t>31.12.19</t>
  </si>
  <si>
    <t>Fun Walk Sponsorship - Cllr. Watts</t>
  </si>
  <si>
    <t>Fun Walk Sponsorship - John Baron Pot</t>
  </si>
  <si>
    <t xml:space="preserve">31.3.19 </t>
  </si>
  <si>
    <t xml:space="preserve">Balance at Year end </t>
  </si>
  <si>
    <t>Balance as at 31.03.20 Year End</t>
  </si>
  <si>
    <t>15.01.20</t>
  </si>
  <si>
    <t>08.01.20</t>
  </si>
  <si>
    <t>11.03.20</t>
  </si>
  <si>
    <t>19.03.20</t>
  </si>
  <si>
    <t>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</si>
</sst>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u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u/>
      <sz val="12"/>
      <color rgb="FFFF0000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4" fillId="2" borderId="1" xfId="0" applyNumberFormat="1" applyFont="1" applyFill="1" applyBorder="1"/>
    <xf numFmtId="4" fontId="5" fillId="2" borderId="1" xfId="0" applyNumberFormat="1" applyFont="1" applyFill="1" applyBorder="1" applyAlignment="1">
      <alignment wrapText="1"/>
    </xf>
    <xf numFmtId="4" fontId="2" fillId="0" borderId="1" xfId="0" applyNumberFormat="1" applyFont="1" applyBorder="1"/>
    <xf numFmtId="0" fontId="5" fillId="0" borderId="1" xfId="0" applyFont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/>
    <xf numFmtId="4" fontId="6" fillId="2" borderId="1" xfId="0" applyNumberFormat="1" applyFont="1" applyFill="1" applyBorder="1"/>
    <xf numFmtId="4" fontId="7" fillId="0" borderId="1" xfId="0" applyNumberFormat="1" applyFont="1" applyBorder="1" applyAlignment="1">
      <alignment horizontal="center"/>
    </xf>
    <xf numFmtId="4" fontId="7" fillId="2" borderId="1" xfId="0" applyNumberFormat="1" applyFont="1" applyFill="1" applyBorder="1"/>
    <xf numFmtId="4" fontId="2" fillId="0" borderId="1" xfId="0" applyNumberFormat="1" applyFont="1" applyBorder="1" applyAlignment="1">
      <alignment horizontal="right"/>
    </xf>
    <xf numFmtId="4" fontId="5" fillId="2" borderId="2" xfId="0" applyNumberFormat="1" applyFont="1" applyFill="1" applyBorder="1"/>
    <xf numFmtId="4" fontId="2" fillId="2" borderId="1" xfId="0" applyNumberFormat="1" applyFont="1" applyFill="1" applyBorder="1" applyAlignment="1">
      <alignment horizontal="right" vertical="top" wrapText="1"/>
    </xf>
    <xf numFmtId="4" fontId="4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4" fontId="2" fillId="3" borderId="1" xfId="0" applyNumberFormat="1" applyFont="1" applyFill="1" applyBorder="1"/>
    <xf numFmtId="0" fontId="2" fillId="0" borderId="2" xfId="0" applyFont="1" applyBorder="1"/>
    <xf numFmtId="4" fontId="5" fillId="0" borderId="1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3" borderId="5" xfId="0" applyNumberFormat="1" applyFont="1" applyFill="1" applyBorder="1"/>
    <xf numFmtId="4" fontId="5" fillId="0" borderId="1" xfId="0" applyNumberFormat="1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/>
    </xf>
    <xf numFmtId="4" fontId="5" fillId="0" borderId="0" xfId="0" applyNumberFormat="1" applyFont="1"/>
    <xf numFmtId="4" fontId="9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/>
    <xf numFmtId="0" fontId="2" fillId="3" borderId="0" xfId="0" applyFont="1" applyFill="1" applyAlignment="1">
      <alignment horizontal="right"/>
    </xf>
    <xf numFmtId="0" fontId="2" fillId="3" borderId="6" xfId="0" applyFont="1" applyFill="1" applyBorder="1"/>
    <xf numFmtId="0" fontId="2" fillId="3" borderId="7" xfId="0" applyFont="1" applyFill="1" applyBorder="1"/>
    <xf numFmtId="4" fontId="5" fillId="2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/>
    <xf numFmtId="0" fontId="5" fillId="0" borderId="0" xfId="0" applyFont="1"/>
    <xf numFmtId="4" fontId="7" fillId="2" borderId="4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/>
    <xf numFmtId="0" fontId="6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4" fontId="5" fillId="0" borderId="8" xfId="0" applyNumberFormat="1" applyFont="1" applyBorder="1"/>
    <xf numFmtId="4" fontId="5" fillId="0" borderId="8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/>
    <xf numFmtId="4" fontId="13" fillId="0" borderId="1" xfId="0" applyNumberFormat="1" applyFont="1" applyBorder="1"/>
    <xf numFmtId="0" fontId="0" fillId="0" borderId="1" xfId="0" applyBorder="1"/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1" xfId="0" applyNumberFormat="1" applyFont="1" applyFill="1" applyBorder="1" applyAlignment="1">
      <alignment readingOrder="1"/>
    </xf>
    <xf numFmtId="0" fontId="2" fillId="3" borderId="2" xfId="0" applyNumberFormat="1" applyFont="1" applyFill="1" applyBorder="1" applyAlignment="1">
      <alignment readingOrder="1"/>
    </xf>
    <xf numFmtId="0" fontId="2" fillId="0" borderId="3" xfId="0" applyNumberFormat="1" applyFont="1" applyBorder="1"/>
    <xf numFmtId="0" fontId="2" fillId="0" borderId="3" xfId="0" applyNumberFormat="1" applyFont="1" applyBorder="1" applyAlignment="1">
      <alignment horizontal="left"/>
    </xf>
    <xf numFmtId="0" fontId="2" fillId="3" borderId="1" xfId="0" applyNumberFormat="1" applyFont="1" applyFill="1" applyBorder="1" applyAlignment="1">
      <alignment horizontal="left"/>
    </xf>
    <xf numFmtId="0" fontId="2" fillId="0" borderId="1" xfId="0" applyNumberFormat="1" applyFont="1" applyBorder="1"/>
    <xf numFmtId="0" fontId="2" fillId="0" borderId="0" xfId="0" applyNumberFormat="1" applyFont="1"/>
    <xf numFmtId="0" fontId="2" fillId="3" borderId="2" xfId="0" applyNumberFormat="1" applyFont="1" applyFill="1" applyBorder="1" applyAlignment="1">
      <alignment horizontal="left"/>
    </xf>
    <xf numFmtId="0" fontId="2" fillId="3" borderId="4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ttle%20Burstead/Documents/Little%20Burstead%20PC/Finance/2019%20-2020/Bank%20Ledger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4">
          <cell r="E34">
            <v>82.5</v>
          </cell>
        </row>
        <row r="35">
          <cell r="E35">
            <v>225</v>
          </cell>
        </row>
        <row r="36">
          <cell r="E36">
            <v>132</v>
          </cell>
        </row>
        <row r="37">
          <cell r="E37">
            <v>78</v>
          </cell>
        </row>
        <row r="38">
          <cell r="E38">
            <v>167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showRowColHeaders="0" tabSelected="1" view="pageLayout" topLeftCell="D1" zoomScale="70" zoomScaleNormal="100" zoomScalePageLayoutView="70" workbookViewId="0">
      <selection activeCell="C5" sqref="C5:C30"/>
    </sheetView>
  </sheetViews>
  <sheetFormatPr defaultRowHeight="15" x14ac:dyDescent="0.25"/>
  <cols>
    <col min="1" max="1" width="12.140625" customWidth="1"/>
    <col min="2" max="2" width="7.42578125" customWidth="1"/>
    <col min="3" max="3" width="47.85546875" customWidth="1"/>
    <col min="4" max="4" width="11.5703125" customWidth="1"/>
    <col min="5" max="5" width="10.85546875" bestFit="1" customWidth="1"/>
    <col min="6" max="6" width="11" customWidth="1"/>
    <col min="7" max="7" width="12" customWidth="1"/>
    <col min="8" max="8" width="11.28515625" customWidth="1"/>
    <col min="9" max="9" width="12.85546875" customWidth="1"/>
    <col min="10" max="10" width="11.85546875" customWidth="1"/>
    <col min="11" max="13" width="9.28515625" bestFit="1" customWidth="1"/>
    <col min="14" max="14" width="11.7109375" customWidth="1"/>
    <col min="15" max="15" width="10.28515625" customWidth="1"/>
    <col min="16" max="16" width="7.42578125" customWidth="1"/>
    <col min="17" max="17" width="10.85546875" customWidth="1"/>
    <col min="18" max="18" width="11.28515625" customWidth="1"/>
    <col min="19" max="19" width="12.140625" customWidth="1"/>
    <col min="20" max="20" width="14" customWidth="1"/>
    <col min="21" max="21" width="10.85546875" bestFit="1" customWidth="1"/>
  </cols>
  <sheetData>
    <row r="1" spans="1:22" ht="37.5" customHeight="1" x14ac:dyDescent="0.35"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3" spans="1:22" ht="64.150000000000006" customHeight="1" x14ac:dyDescent="0.25">
      <c r="A3" s="1" t="s">
        <v>0</v>
      </c>
      <c r="B3" s="56" t="s">
        <v>1</v>
      </c>
      <c r="C3" s="52" t="s">
        <v>12</v>
      </c>
      <c r="D3" s="53" t="s">
        <v>2</v>
      </c>
      <c r="E3" s="53" t="s">
        <v>3</v>
      </c>
      <c r="F3" s="54" t="s">
        <v>20</v>
      </c>
      <c r="G3" s="53" t="s">
        <v>4</v>
      </c>
      <c r="H3" s="54" t="s">
        <v>16</v>
      </c>
      <c r="I3" s="54" t="s">
        <v>17</v>
      </c>
      <c r="J3" s="55" t="s">
        <v>11</v>
      </c>
      <c r="K3" s="53" t="s">
        <v>5</v>
      </c>
      <c r="L3" s="55" t="s">
        <v>6</v>
      </c>
      <c r="M3" s="53" t="s">
        <v>7</v>
      </c>
      <c r="N3" s="53" t="s">
        <v>8</v>
      </c>
      <c r="O3" s="53" t="s">
        <v>15</v>
      </c>
      <c r="P3" s="53" t="s">
        <v>9</v>
      </c>
      <c r="Q3" s="54" t="s">
        <v>14</v>
      </c>
      <c r="R3" s="54" t="s">
        <v>18</v>
      </c>
      <c r="S3" s="55" t="s">
        <v>10</v>
      </c>
      <c r="T3" s="54" t="s">
        <v>19</v>
      </c>
      <c r="U3" s="54" t="s">
        <v>21</v>
      </c>
    </row>
    <row r="4" spans="1:22" ht="15.75" x14ac:dyDescent="0.25">
      <c r="A4" s="2" t="s">
        <v>83</v>
      </c>
      <c r="B4" s="2" t="s">
        <v>22</v>
      </c>
      <c r="C4" s="10" t="s">
        <v>84</v>
      </c>
      <c r="D4" s="63"/>
      <c r="E4" s="63"/>
      <c r="F4" s="63"/>
      <c r="G4" s="63"/>
      <c r="H4" s="63"/>
      <c r="I4" s="57"/>
      <c r="J4" s="64"/>
      <c r="K4" s="63"/>
      <c r="L4" s="64"/>
      <c r="M4" s="63"/>
      <c r="N4" s="63"/>
      <c r="O4" s="63"/>
      <c r="P4" s="63"/>
      <c r="Q4" s="63"/>
      <c r="R4" s="57"/>
      <c r="S4" s="57"/>
      <c r="T4" s="26">
        <v>6728.13</v>
      </c>
      <c r="U4" s="7"/>
    </row>
    <row r="5" spans="1:22" ht="15.75" x14ac:dyDescent="0.25">
      <c r="A5" s="2" t="s">
        <v>23</v>
      </c>
      <c r="B5" s="2"/>
      <c r="C5" s="75" t="s">
        <v>24</v>
      </c>
      <c r="D5" s="63"/>
      <c r="E5" s="63"/>
      <c r="F5" s="63"/>
      <c r="G5" s="63"/>
      <c r="H5" s="63"/>
      <c r="I5" s="57"/>
      <c r="J5" s="64"/>
      <c r="K5" s="63"/>
      <c r="L5" s="64"/>
      <c r="M5" s="63"/>
      <c r="N5" s="63"/>
      <c r="O5" s="63"/>
      <c r="P5" s="63"/>
      <c r="Q5" s="63"/>
      <c r="R5" s="57"/>
      <c r="S5" s="58"/>
      <c r="T5" s="34">
        <v>3305.48</v>
      </c>
      <c r="U5" s="6"/>
    </row>
    <row r="6" spans="1:22" ht="15.75" x14ac:dyDescent="0.25">
      <c r="A6" s="2" t="s">
        <v>25</v>
      </c>
      <c r="B6" s="5">
        <v>729</v>
      </c>
      <c r="C6" s="76" t="s">
        <v>26</v>
      </c>
      <c r="D6" s="12"/>
      <c r="E6" s="12"/>
      <c r="F6" s="12"/>
      <c r="G6" s="12"/>
      <c r="H6" s="12"/>
      <c r="I6" s="13"/>
      <c r="J6" s="28"/>
      <c r="K6" s="12"/>
      <c r="L6" s="28">
        <v>112.18</v>
      </c>
      <c r="M6" s="12"/>
      <c r="N6" s="12"/>
      <c r="O6" s="12"/>
      <c r="P6" s="12"/>
      <c r="Q6" s="12"/>
      <c r="R6" s="13"/>
      <c r="S6" s="36">
        <f t="shared" ref="S6:S18" si="0">SUM(D6:R6)</f>
        <v>112.18</v>
      </c>
      <c r="T6" s="6"/>
      <c r="U6" s="10"/>
    </row>
    <row r="7" spans="1:22" ht="15.75" x14ac:dyDescent="0.25">
      <c r="A7" s="3" t="s">
        <v>27</v>
      </c>
      <c r="B7" s="5">
        <v>729</v>
      </c>
      <c r="C7" s="77" t="s">
        <v>28</v>
      </c>
      <c r="D7" s="12"/>
      <c r="E7" s="12"/>
      <c r="F7" s="12"/>
      <c r="G7" s="12"/>
      <c r="H7" s="12"/>
      <c r="I7" s="13"/>
      <c r="J7" s="28"/>
      <c r="K7" s="12"/>
      <c r="L7" s="35">
        <v>24.74</v>
      </c>
      <c r="M7" s="12"/>
      <c r="N7" s="12"/>
      <c r="O7" s="12"/>
      <c r="P7" s="12"/>
      <c r="Q7" s="12"/>
      <c r="R7" s="13"/>
      <c r="S7" s="36">
        <f t="shared" si="0"/>
        <v>24.74</v>
      </c>
      <c r="T7" s="6"/>
      <c r="U7" s="10"/>
    </row>
    <row r="8" spans="1:22" ht="15.75" x14ac:dyDescent="0.25">
      <c r="A8" s="3" t="s">
        <v>25</v>
      </c>
      <c r="B8" s="5">
        <v>730</v>
      </c>
      <c r="C8" s="78" t="s">
        <v>29</v>
      </c>
      <c r="D8" s="12"/>
      <c r="E8" s="12"/>
      <c r="F8" s="12"/>
      <c r="G8" s="12"/>
      <c r="H8" s="12"/>
      <c r="I8" s="13"/>
      <c r="J8" s="28"/>
      <c r="K8" s="12"/>
      <c r="L8" s="28"/>
      <c r="M8" s="12"/>
      <c r="N8" s="12"/>
      <c r="O8" s="12"/>
      <c r="P8" s="12"/>
      <c r="Q8" s="12"/>
      <c r="R8" s="13">
        <v>35.82</v>
      </c>
      <c r="S8" s="36">
        <f t="shared" si="0"/>
        <v>35.82</v>
      </c>
      <c r="T8" s="6"/>
      <c r="U8" s="6">
        <v>5.97</v>
      </c>
    </row>
    <row r="9" spans="1:22" ht="15.75" x14ac:dyDescent="0.25">
      <c r="A9" s="3" t="s">
        <v>25</v>
      </c>
      <c r="B9" s="5">
        <v>731</v>
      </c>
      <c r="C9" s="79" t="s">
        <v>30</v>
      </c>
      <c r="D9" s="12"/>
      <c r="E9" s="12"/>
      <c r="F9" s="12"/>
      <c r="G9" s="12"/>
      <c r="H9" s="12"/>
      <c r="I9" s="13"/>
      <c r="J9" s="28"/>
      <c r="K9" s="12"/>
      <c r="L9" s="28"/>
      <c r="M9" s="12"/>
      <c r="N9" s="12"/>
      <c r="O9" s="12"/>
      <c r="P9" s="12"/>
      <c r="Q9" s="12"/>
      <c r="R9" s="13">
        <v>300</v>
      </c>
      <c r="S9" s="36">
        <f t="shared" si="0"/>
        <v>300</v>
      </c>
      <c r="T9" s="6"/>
      <c r="U9" s="10"/>
    </row>
    <row r="10" spans="1:22" ht="15.75" x14ac:dyDescent="0.25">
      <c r="A10" s="3" t="s">
        <v>25</v>
      </c>
      <c r="B10" s="5">
        <v>732</v>
      </c>
      <c r="C10" s="77" t="s">
        <v>31</v>
      </c>
      <c r="D10" s="12"/>
      <c r="E10" s="16"/>
      <c r="F10" s="28"/>
      <c r="G10" s="12"/>
      <c r="H10" s="12"/>
      <c r="I10" s="13"/>
      <c r="J10" s="28"/>
      <c r="K10" s="12"/>
      <c r="L10" s="28"/>
      <c r="M10" s="12"/>
      <c r="N10" s="12"/>
      <c r="O10" s="12"/>
      <c r="P10" s="12"/>
      <c r="Q10" s="12"/>
      <c r="R10" s="13">
        <v>142.97999999999999</v>
      </c>
      <c r="S10" s="42">
        <f t="shared" si="0"/>
        <v>142.97999999999999</v>
      </c>
      <c r="T10" s="18"/>
      <c r="U10" s="6">
        <v>23.83</v>
      </c>
    </row>
    <row r="11" spans="1:22" ht="15.75" x14ac:dyDescent="0.25">
      <c r="A11" s="3" t="s">
        <v>25</v>
      </c>
      <c r="B11" s="5">
        <v>733</v>
      </c>
      <c r="C11" s="79" t="s">
        <v>32</v>
      </c>
      <c r="D11" s="12"/>
      <c r="E11" s="16"/>
      <c r="F11" s="28"/>
      <c r="G11" s="12"/>
      <c r="H11" s="12"/>
      <c r="I11" s="13"/>
      <c r="J11" s="28"/>
      <c r="K11" s="12"/>
      <c r="L11" s="28"/>
      <c r="M11" s="12"/>
      <c r="N11" s="12">
        <v>35</v>
      </c>
      <c r="O11" s="12"/>
      <c r="P11" s="12"/>
      <c r="Q11" s="12"/>
      <c r="R11" s="13"/>
      <c r="S11" s="42">
        <f t="shared" si="0"/>
        <v>35</v>
      </c>
      <c r="T11" s="18"/>
      <c r="U11" s="6"/>
    </row>
    <row r="12" spans="1:22" ht="15.75" x14ac:dyDescent="0.25">
      <c r="A12" s="3" t="s">
        <v>25</v>
      </c>
      <c r="B12" s="5">
        <v>734</v>
      </c>
      <c r="C12" s="77" t="s">
        <v>33</v>
      </c>
      <c r="D12" s="12">
        <v>375.59</v>
      </c>
      <c r="E12" s="16">
        <v>-75</v>
      </c>
      <c r="F12" s="12"/>
      <c r="G12" s="12">
        <v>20.83</v>
      </c>
      <c r="H12" s="12">
        <v>12.5</v>
      </c>
      <c r="I12" s="13"/>
      <c r="J12" s="28"/>
      <c r="K12" s="12"/>
      <c r="L12" s="28"/>
      <c r="M12" s="12"/>
      <c r="N12" s="12"/>
      <c r="O12" s="12"/>
      <c r="P12" s="12"/>
      <c r="Q12" s="12"/>
      <c r="R12" s="13"/>
      <c r="S12" s="36">
        <f>SUM(D12:R12)</f>
        <v>333.91999999999996</v>
      </c>
      <c r="T12" s="6"/>
      <c r="U12" s="6"/>
    </row>
    <row r="13" spans="1:22" ht="15.75" x14ac:dyDescent="0.25">
      <c r="A13" s="3" t="s">
        <v>25</v>
      </c>
      <c r="B13" s="5">
        <v>735</v>
      </c>
      <c r="C13" s="77" t="s">
        <v>34</v>
      </c>
      <c r="D13" s="12"/>
      <c r="E13" s="59"/>
      <c r="F13" s="12"/>
      <c r="G13" s="12"/>
      <c r="H13" s="12"/>
      <c r="I13" s="13"/>
      <c r="J13" s="28"/>
      <c r="K13" s="12"/>
      <c r="L13" s="28"/>
      <c r="M13" s="12"/>
      <c r="N13" s="12"/>
      <c r="O13" s="12"/>
      <c r="P13" s="12">
        <v>66</v>
      </c>
      <c r="Q13" s="12"/>
      <c r="R13" s="13"/>
      <c r="S13" s="36">
        <f t="shared" si="0"/>
        <v>66</v>
      </c>
      <c r="T13" s="6"/>
      <c r="U13" s="6"/>
    </row>
    <row r="14" spans="1:22" ht="15.75" x14ac:dyDescent="0.25">
      <c r="A14" s="3" t="s">
        <v>35</v>
      </c>
      <c r="B14" s="5">
        <v>736</v>
      </c>
      <c r="C14" s="77" t="s">
        <v>36</v>
      </c>
      <c r="D14" s="29">
        <v>375.59</v>
      </c>
      <c r="E14" s="16">
        <v>-75.2</v>
      </c>
      <c r="F14" s="29"/>
      <c r="G14" s="29">
        <v>20.83</v>
      </c>
      <c r="H14" s="29">
        <v>12.5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6">
        <f>SUM(D14:R14)</f>
        <v>333.71999999999997</v>
      </c>
      <c r="T14" s="7"/>
      <c r="U14" s="6"/>
    </row>
    <row r="15" spans="1:22" ht="15.75" x14ac:dyDescent="0.25">
      <c r="A15" s="3" t="s">
        <v>35</v>
      </c>
      <c r="B15" s="5">
        <v>737</v>
      </c>
      <c r="C15" s="77" t="s">
        <v>37</v>
      </c>
      <c r="D15" s="29"/>
      <c r="E15" s="30"/>
      <c r="F15" s="29"/>
      <c r="G15" s="29"/>
      <c r="H15" s="29"/>
      <c r="I15" s="29"/>
      <c r="J15" s="29"/>
      <c r="K15" s="29"/>
      <c r="L15" s="29"/>
      <c r="M15" s="29">
        <v>218</v>
      </c>
      <c r="N15" s="29"/>
      <c r="O15" s="29"/>
      <c r="P15" s="29"/>
      <c r="Q15" s="29"/>
      <c r="R15" s="29"/>
      <c r="S15" s="36">
        <f t="shared" si="0"/>
        <v>218</v>
      </c>
      <c r="T15" s="7"/>
      <c r="U15" s="6"/>
    </row>
    <row r="16" spans="1:22" ht="15.75" x14ac:dyDescent="0.25">
      <c r="A16" s="3" t="s">
        <v>35</v>
      </c>
      <c r="B16" s="5">
        <v>738</v>
      </c>
      <c r="C16" s="77" t="s">
        <v>61</v>
      </c>
      <c r="D16" s="29"/>
      <c r="E16" s="30"/>
      <c r="F16" s="29">
        <v>150.19999999999999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6">
        <f t="shared" si="0"/>
        <v>150.19999999999999</v>
      </c>
      <c r="T16" s="7"/>
      <c r="U16" s="6"/>
    </row>
    <row r="17" spans="1:21" ht="15.75" x14ac:dyDescent="0.25">
      <c r="A17" s="3" t="s">
        <v>35</v>
      </c>
      <c r="B17" s="5">
        <v>739</v>
      </c>
      <c r="C17" s="77" t="s">
        <v>38</v>
      </c>
      <c r="D17" s="29"/>
      <c r="E17" s="30"/>
      <c r="F17" s="29"/>
      <c r="G17" s="29"/>
      <c r="H17" s="29"/>
      <c r="I17" s="29"/>
      <c r="J17" s="29">
        <v>78.14</v>
      </c>
      <c r="K17" s="29"/>
      <c r="L17" s="28"/>
      <c r="M17" s="29"/>
      <c r="N17" s="29"/>
      <c r="O17" s="29"/>
      <c r="P17" s="29"/>
      <c r="Q17" s="29"/>
      <c r="R17" s="29"/>
      <c r="S17" s="36">
        <f t="shared" si="0"/>
        <v>78.14</v>
      </c>
      <c r="T17" s="6"/>
      <c r="U17" s="6">
        <v>13.02</v>
      </c>
    </row>
    <row r="18" spans="1:21" ht="15.75" x14ac:dyDescent="0.25">
      <c r="A18" s="3" t="s">
        <v>35</v>
      </c>
      <c r="B18" s="5">
        <v>740</v>
      </c>
      <c r="C18" s="77" t="s">
        <v>39</v>
      </c>
      <c r="D18" s="29"/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v>150</v>
      </c>
      <c r="S18" s="36">
        <f t="shared" si="0"/>
        <v>150</v>
      </c>
      <c r="T18" s="7"/>
      <c r="U18" s="35" t="s">
        <v>90</v>
      </c>
    </row>
    <row r="19" spans="1:21" ht="15.75" x14ac:dyDescent="0.25">
      <c r="A19" s="3" t="s">
        <v>40</v>
      </c>
      <c r="B19" s="22">
        <v>742</v>
      </c>
      <c r="C19" s="80" t="s">
        <v>41</v>
      </c>
      <c r="D19" s="29"/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>
        <v>3300</v>
      </c>
      <c r="R19" s="40"/>
      <c r="S19" s="36">
        <f>SUM(D19:Q19)</f>
        <v>3300</v>
      </c>
      <c r="T19" s="7"/>
      <c r="U19" s="6">
        <v>550</v>
      </c>
    </row>
    <row r="20" spans="1:21" ht="15.75" x14ac:dyDescent="0.25">
      <c r="A20" s="23" t="s">
        <v>40</v>
      </c>
      <c r="B20" s="5">
        <v>743</v>
      </c>
      <c r="C20" s="73" t="s">
        <v>42</v>
      </c>
      <c r="D20" s="29"/>
      <c r="E20" s="30"/>
      <c r="F20" s="29">
        <v>150.19999999999999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6">
        <v>150.19999999999999</v>
      </c>
      <c r="T20" s="7"/>
      <c r="U20" s="6"/>
    </row>
    <row r="21" spans="1:21" ht="15.75" x14ac:dyDescent="0.25">
      <c r="A21" s="2" t="s">
        <v>40</v>
      </c>
      <c r="B21" s="5">
        <v>744</v>
      </c>
      <c r="C21" s="77" t="s">
        <v>43</v>
      </c>
      <c r="D21" s="29"/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>
        <v>100</v>
      </c>
      <c r="P21" s="29"/>
      <c r="Q21" s="29"/>
      <c r="R21" s="29"/>
      <c r="S21" s="37">
        <v>100</v>
      </c>
      <c r="T21" s="8"/>
      <c r="U21" s="6"/>
    </row>
    <row r="22" spans="1:21" ht="15.75" x14ac:dyDescent="0.25">
      <c r="A22" s="2" t="s">
        <v>40</v>
      </c>
      <c r="B22" s="5">
        <v>745</v>
      </c>
      <c r="C22" s="73" t="s">
        <v>44</v>
      </c>
      <c r="D22" s="29">
        <v>751.38</v>
      </c>
      <c r="E22" s="30">
        <v>-150.19999999999999</v>
      </c>
      <c r="F22" s="29"/>
      <c r="G22" s="29">
        <v>41.88</v>
      </c>
      <c r="H22" s="29">
        <v>24.58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6">
        <f>SUM(D22:R22)</f>
        <v>667.6400000000001</v>
      </c>
      <c r="T22" s="7"/>
      <c r="U22" s="6"/>
    </row>
    <row r="23" spans="1:21" ht="15.75" x14ac:dyDescent="0.25">
      <c r="A23" s="2" t="s">
        <v>40</v>
      </c>
      <c r="B23" s="24">
        <v>747</v>
      </c>
      <c r="C23" s="74" t="s">
        <v>45</v>
      </c>
      <c r="D23" s="29"/>
      <c r="E23" s="30"/>
      <c r="F23" s="29"/>
      <c r="G23" s="29"/>
      <c r="H23" s="29"/>
      <c r="I23" s="29">
        <v>40</v>
      </c>
      <c r="J23" s="29"/>
      <c r="K23" s="29"/>
      <c r="L23" s="29"/>
      <c r="M23" s="29"/>
      <c r="N23" s="29"/>
      <c r="O23" s="29"/>
      <c r="P23" s="29"/>
      <c r="Q23" s="29"/>
      <c r="R23" s="29"/>
      <c r="S23" s="36">
        <v>40</v>
      </c>
      <c r="T23" s="7"/>
      <c r="U23" s="6"/>
    </row>
    <row r="24" spans="1:21" ht="15.75" x14ac:dyDescent="0.25">
      <c r="A24" s="2" t="s">
        <v>46</v>
      </c>
      <c r="B24" s="24">
        <v>748</v>
      </c>
      <c r="C24" s="81" t="s">
        <v>47</v>
      </c>
      <c r="D24" s="29"/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>
        <v>132</v>
      </c>
      <c r="P24" s="29"/>
      <c r="Q24" s="29"/>
      <c r="R24" s="29"/>
      <c r="S24" s="36">
        <v>132</v>
      </c>
      <c r="T24" s="7"/>
      <c r="U24" s="6">
        <v>22</v>
      </c>
    </row>
    <row r="25" spans="1:21" ht="15.75" x14ac:dyDescent="0.25">
      <c r="A25" s="2" t="s">
        <v>46</v>
      </c>
      <c r="B25" s="24">
        <v>749</v>
      </c>
      <c r="C25" s="81" t="s">
        <v>48</v>
      </c>
      <c r="D25" s="31"/>
      <c r="E25" s="32"/>
      <c r="F25" s="29"/>
      <c r="G25" s="31"/>
      <c r="H25" s="31"/>
      <c r="I25" s="31"/>
      <c r="J25" s="31"/>
      <c r="K25" s="31"/>
      <c r="L25" s="31"/>
      <c r="M25" s="31"/>
      <c r="N25" s="31"/>
      <c r="O25" s="29">
        <v>78</v>
      </c>
      <c r="P25" s="31"/>
      <c r="Q25" s="31"/>
      <c r="R25" s="31"/>
      <c r="S25" s="36">
        <v>78</v>
      </c>
      <c r="T25" s="14"/>
      <c r="U25" s="14"/>
    </row>
    <row r="26" spans="1:21" ht="15.75" x14ac:dyDescent="0.25">
      <c r="A26" s="2" t="s">
        <v>49</v>
      </c>
      <c r="B26" s="5">
        <v>750</v>
      </c>
      <c r="C26" s="78" t="s">
        <v>75</v>
      </c>
      <c r="D26" s="31"/>
      <c r="E26" s="32"/>
      <c r="F26" s="31"/>
      <c r="G26" s="31"/>
      <c r="H26" s="31"/>
      <c r="I26" s="31"/>
      <c r="J26" s="29"/>
      <c r="K26" s="31"/>
      <c r="L26" s="29">
        <v>20</v>
      </c>
      <c r="M26" s="29"/>
      <c r="N26" s="31"/>
      <c r="O26" s="31"/>
      <c r="P26" s="31"/>
      <c r="Q26" s="31"/>
      <c r="R26" s="31"/>
      <c r="S26" s="36">
        <v>20</v>
      </c>
      <c r="T26" s="14"/>
      <c r="U26" s="21"/>
    </row>
    <row r="27" spans="1:21" ht="15.75" x14ac:dyDescent="0.25">
      <c r="A27" s="2" t="s">
        <v>50</v>
      </c>
      <c r="B27" s="24">
        <v>751</v>
      </c>
      <c r="C27" s="81" t="s">
        <v>51</v>
      </c>
      <c r="D27" s="29">
        <v>858.92</v>
      </c>
      <c r="E27" s="30">
        <v>-171.8</v>
      </c>
      <c r="F27" s="31"/>
      <c r="G27" s="29">
        <v>41.66</v>
      </c>
      <c r="H27" s="29">
        <v>25</v>
      </c>
      <c r="I27" s="31"/>
      <c r="J27" s="29"/>
      <c r="K27" s="31"/>
      <c r="L27" s="31"/>
      <c r="M27" s="31"/>
      <c r="N27" s="31"/>
      <c r="O27" s="31"/>
      <c r="P27" s="31"/>
      <c r="Q27" s="31"/>
      <c r="R27" s="31"/>
      <c r="S27" s="36">
        <v>753.78</v>
      </c>
      <c r="T27" s="15"/>
      <c r="U27" s="14"/>
    </row>
    <row r="28" spans="1:21" ht="15.75" x14ac:dyDescent="0.25">
      <c r="A28" s="2" t="s">
        <v>49</v>
      </c>
      <c r="B28" s="24">
        <v>752</v>
      </c>
      <c r="C28" s="81" t="s">
        <v>52</v>
      </c>
      <c r="D28" s="29"/>
      <c r="E28" s="29"/>
      <c r="F28" s="29">
        <v>171.8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6">
        <v>171.8</v>
      </c>
      <c r="T28" s="7"/>
      <c r="U28" s="6"/>
    </row>
    <row r="29" spans="1:21" ht="15.75" x14ac:dyDescent="0.25">
      <c r="A29" s="2" t="s">
        <v>49</v>
      </c>
      <c r="B29" s="24">
        <v>753</v>
      </c>
      <c r="C29" s="81" t="s">
        <v>60</v>
      </c>
      <c r="D29" s="29"/>
      <c r="E29" s="30"/>
      <c r="F29" s="29"/>
      <c r="G29" s="29"/>
      <c r="H29" s="29"/>
      <c r="I29" s="59"/>
      <c r="J29" s="29"/>
      <c r="K29" s="29">
        <v>30</v>
      </c>
      <c r="L29" s="29"/>
      <c r="M29" s="29"/>
      <c r="N29" s="29"/>
      <c r="O29" s="29"/>
      <c r="P29" s="29"/>
      <c r="Q29" s="29"/>
      <c r="R29" s="59"/>
      <c r="S29" s="36">
        <v>30</v>
      </c>
      <c r="T29" s="7"/>
      <c r="U29" s="17"/>
    </row>
    <row r="30" spans="1:21" ht="15.75" x14ac:dyDescent="0.25">
      <c r="A30" s="2" t="s">
        <v>49</v>
      </c>
      <c r="B30" s="24">
        <v>754</v>
      </c>
      <c r="C30" s="81" t="s">
        <v>53</v>
      </c>
      <c r="D30" s="29"/>
      <c r="E30" s="29"/>
      <c r="F30" s="29"/>
      <c r="G30" s="29"/>
      <c r="H30" s="29"/>
      <c r="I30" s="29"/>
      <c r="J30" s="29">
        <v>33.4</v>
      </c>
      <c r="K30" s="29"/>
      <c r="L30" s="29"/>
      <c r="M30" s="29"/>
      <c r="N30" s="29"/>
      <c r="O30" s="29"/>
      <c r="P30" s="29"/>
      <c r="Q30" s="29"/>
      <c r="R30" s="28"/>
      <c r="S30" s="36">
        <v>33.4</v>
      </c>
      <c r="T30" s="51"/>
      <c r="U30" s="6">
        <v>5.57</v>
      </c>
    </row>
    <row r="31" spans="1:21" ht="15.75" x14ac:dyDescent="0.25">
      <c r="A31" s="2"/>
      <c r="B31" s="24"/>
      <c r="C31" s="25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8"/>
      <c r="S31" s="36"/>
      <c r="T31" s="51"/>
      <c r="U31" s="6"/>
    </row>
    <row r="32" spans="1:21" ht="15.75" x14ac:dyDescent="0.25">
      <c r="A32" s="2" t="s">
        <v>54</v>
      </c>
      <c r="B32" s="4" t="s">
        <v>13</v>
      </c>
      <c r="C32" s="2" t="s">
        <v>79</v>
      </c>
      <c r="D32" s="29"/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6"/>
      <c r="T32" s="7">
        <v>3305.47</v>
      </c>
      <c r="U32" s="11"/>
    </row>
    <row r="33" spans="1:21" ht="15.75" x14ac:dyDescent="0.25">
      <c r="A33" s="2" t="s">
        <v>55</v>
      </c>
      <c r="B33" s="2" t="s">
        <v>13</v>
      </c>
      <c r="C33" s="25" t="s">
        <v>56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6"/>
      <c r="T33" s="7">
        <f>[1]Sheet1!E34</f>
        <v>82.5</v>
      </c>
      <c r="U33" s="11"/>
    </row>
    <row r="34" spans="1:21" ht="15.75" x14ac:dyDescent="0.25">
      <c r="A34" s="2" t="s">
        <v>76</v>
      </c>
      <c r="B34" s="2" t="s">
        <v>13</v>
      </c>
      <c r="C34" s="25" t="s">
        <v>77</v>
      </c>
      <c r="D34" s="29"/>
      <c r="E34" s="28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36"/>
      <c r="T34" s="7">
        <f>[1]Sheet1!E35</f>
        <v>225</v>
      </c>
      <c r="U34" s="11"/>
    </row>
    <row r="35" spans="1:21" ht="15.75" x14ac:dyDescent="0.25">
      <c r="A35" s="2" t="s">
        <v>57</v>
      </c>
      <c r="B35" s="2" t="s">
        <v>13</v>
      </c>
      <c r="C35" s="2" t="s">
        <v>59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6"/>
      <c r="T35" s="7">
        <f>[1]Sheet1!E36</f>
        <v>132</v>
      </c>
      <c r="U35" s="11"/>
    </row>
    <row r="36" spans="1:21" ht="15.75" x14ac:dyDescent="0.25">
      <c r="A36" s="2" t="s">
        <v>58</v>
      </c>
      <c r="B36" s="2" t="s">
        <v>23</v>
      </c>
      <c r="C36" s="26" t="s">
        <v>59</v>
      </c>
      <c r="D36" s="29"/>
      <c r="E36" s="30"/>
      <c r="F36" s="29"/>
      <c r="G36" s="29"/>
      <c r="H36" s="29"/>
      <c r="I36" s="29"/>
      <c r="J36" s="59"/>
      <c r="K36" s="29"/>
      <c r="L36" s="29"/>
      <c r="M36" s="29"/>
      <c r="N36" s="29"/>
      <c r="O36" s="29"/>
      <c r="P36" s="29"/>
      <c r="Q36" s="29"/>
      <c r="R36" s="29"/>
      <c r="S36" s="36"/>
      <c r="T36" s="7">
        <f>[1]Sheet1!E37</f>
        <v>78</v>
      </c>
      <c r="U36" s="6"/>
    </row>
    <row r="37" spans="1:21" ht="15.75" x14ac:dyDescent="0.25">
      <c r="A37" s="2" t="s">
        <v>58</v>
      </c>
      <c r="B37" s="27" t="s">
        <v>23</v>
      </c>
      <c r="C37" s="49" t="s">
        <v>78</v>
      </c>
      <c r="D37" s="65"/>
      <c r="E37" s="32"/>
      <c r="F37" s="33"/>
      <c r="G37" s="65"/>
      <c r="H37" s="29"/>
      <c r="I37" s="66"/>
      <c r="J37" s="31"/>
      <c r="K37" s="65"/>
      <c r="L37" s="31"/>
      <c r="M37" s="65"/>
      <c r="N37" s="65"/>
      <c r="O37" s="65"/>
      <c r="P37" s="65"/>
      <c r="Q37" s="65"/>
      <c r="R37" s="66"/>
      <c r="S37" s="38"/>
      <c r="T37" s="20">
        <f>[1]Sheet1!E38</f>
        <v>167</v>
      </c>
      <c r="U37" s="60"/>
    </row>
    <row r="38" spans="1:21" ht="15.75" x14ac:dyDescent="0.25">
      <c r="A38" s="2"/>
      <c r="B38" s="2">
        <v>756</v>
      </c>
      <c r="C38" s="2" t="s">
        <v>62</v>
      </c>
      <c r="D38" s="29"/>
      <c r="E38" s="30"/>
      <c r="F38" s="29"/>
      <c r="G38" s="29"/>
      <c r="H38" s="33"/>
      <c r="I38" s="29"/>
      <c r="J38" s="29"/>
      <c r="K38" s="29"/>
      <c r="L38" s="29"/>
      <c r="M38" s="29"/>
      <c r="N38" s="29"/>
      <c r="O38" s="29"/>
      <c r="P38" s="29"/>
      <c r="Q38" s="29"/>
      <c r="R38" s="29">
        <v>312.10000000000002</v>
      </c>
      <c r="S38" s="39">
        <v>312.10000000000002</v>
      </c>
      <c r="T38" s="19"/>
      <c r="U38" s="11"/>
    </row>
    <row r="39" spans="1:21" ht="15.75" x14ac:dyDescent="0.25">
      <c r="A39" s="10"/>
      <c r="B39" s="2">
        <v>757</v>
      </c>
      <c r="C39" s="26" t="s">
        <v>63</v>
      </c>
      <c r="D39" s="29"/>
      <c r="E39" s="29"/>
      <c r="F39" s="29">
        <v>193.2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6">
        <v>193.2</v>
      </c>
      <c r="T39" s="7"/>
      <c r="U39" s="6"/>
    </row>
    <row r="40" spans="1:21" ht="15.75" x14ac:dyDescent="0.25">
      <c r="A40" s="10"/>
      <c r="B40" s="2">
        <v>758</v>
      </c>
      <c r="C40" s="26" t="s">
        <v>64</v>
      </c>
      <c r="D40" s="29">
        <v>966.26</v>
      </c>
      <c r="E40" s="30">
        <v>-193.2</v>
      </c>
      <c r="F40" s="29"/>
      <c r="G40" s="29">
        <v>41.66</v>
      </c>
      <c r="H40" s="29">
        <v>25</v>
      </c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6">
        <v>839.72</v>
      </c>
      <c r="T40" s="7"/>
      <c r="U40" s="6"/>
    </row>
    <row r="41" spans="1:21" ht="15.75" x14ac:dyDescent="0.25">
      <c r="A41" s="10"/>
      <c r="B41" s="2">
        <v>759</v>
      </c>
      <c r="C41" s="26" t="s">
        <v>65</v>
      </c>
      <c r="D41" s="29"/>
      <c r="E41" s="30"/>
      <c r="F41" s="29"/>
      <c r="G41" s="29"/>
      <c r="H41" s="29"/>
      <c r="I41" s="29"/>
      <c r="J41" s="29">
        <v>23.39</v>
      </c>
      <c r="K41" s="29"/>
      <c r="L41" s="29"/>
      <c r="M41" s="29"/>
      <c r="N41" s="29"/>
      <c r="O41" s="29"/>
      <c r="P41" s="29"/>
      <c r="Q41" s="29"/>
      <c r="R41" s="29"/>
      <c r="S41" s="36">
        <v>23.39</v>
      </c>
      <c r="T41" s="7"/>
      <c r="U41" s="6">
        <v>3.9</v>
      </c>
    </row>
    <row r="42" spans="1:21" ht="15.75" x14ac:dyDescent="0.25">
      <c r="A42" s="10" t="s">
        <v>80</v>
      </c>
      <c r="B42" s="2" t="s">
        <v>23</v>
      </c>
      <c r="C42" s="26" t="s">
        <v>81</v>
      </c>
      <c r="D42" s="29"/>
      <c r="E42" s="50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67"/>
      <c r="T42" s="68">
        <v>20</v>
      </c>
      <c r="U42" s="6"/>
    </row>
    <row r="43" spans="1:21" ht="15.75" x14ac:dyDescent="0.25">
      <c r="A43" s="10"/>
      <c r="B43" s="2" t="s">
        <v>23</v>
      </c>
      <c r="C43" s="26" t="s">
        <v>82</v>
      </c>
      <c r="D43" s="29"/>
      <c r="E43" s="50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67"/>
      <c r="T43" s="68">
        <v>200</v>
      </c>
      <c r="U43" s="6"/>
    </row>
    <row r="44" spans="1:21" ht="15.75" x14ac:dyDescent="0.25">
      <c r="A44" s="10" t="s">
        <v>87</v>
      </c>
      <c r="B44" s="43">
        <v>761</v>
      </c>
      <c r="C44" s="43" t="s">
        <v>66</v>
      </c>
      <c r="D44" s="59">
        <v>966.26</v>
      </c>
      <c r="E44" s="50">
        <v>-193.4</v>
      </c>
      <c r="F44" s="47"/>
      <c r="G44" s="47">
        <v>41.66</v>
      </c>
      <c r="H44" s="47">
        <v>25</v>
      </c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8">
        <v>839.52</v>
      </c>
      <c r="T44" s="6"/>
      <c r="U44" s="7"/>
    </row>
    <row r="45" spans="1:21" ht="15.75" x14ac:dyDescent="0.25">
      <c r="A45" s="10"/>
      <c r="B45" s="43">
        <v>762</v>
      </c>
      <c r="C45" s="45" t="s">
        <v>67</v>
      </c>
      <c r="D45" s="6"/>
      <c r="E45" s="29"/>
      <c r="F45" s="29"/>
      <c r="G45" s="29"/>
      <c r="H45" s="29"/>
      <c r="I45" s="29"/>
      <c r="J45" s="29">
        <v>38.51</v>
      </c>
      <c r="K45" s="29"/>
      <c r="L45" s="29"/>
      <c r="M45" s="29"/>
      <c r="N45" s="29"/>
      <c r="O45" s="29"/>
      <c r="P45" s="29"/>
      <c r="Q45" s="29"/>
      <c r="R45" s="29"/>
      <c r="S45" s="26">
        <v>38.51</v>
      </c>
      <c r="T45" s="70"/>
      <c r="U45" s="6">
        <v>6.42</v>
      </c>
    </row>
    <row r="46" spans="1:21" ht="15.75" x14ac:dyDescent="0.25">
      <c r="A46" s="2"/>
      <c r="B46" s="43">
        <v>763</v>
      </c>
      <c r="C46" s="45" t="s">
        <v>73</v>
      </c>
      <c r="D46" s="6"/>
      <c r="E46" s="7"/>
      <c r="F46" s="7"/>
      <c r="G46" s="7"/>
      <c r="H46" s="7"/>
      <c r="I46" s="7"/>
      <c r="J46" s="7"/>
      <c r="K46" s="7"/>
      <c r="L46" s="7"/>
      <c r="M46" s="7"/>
      <c r="N46" s="7">
        <v>30</v>
      </c>
      <c r="O46" s="7"/>
      <c r="P46" s="7"/>
      <c r="Q46" s="7"/>
      <c r="R46" s="7"/>
      <c r="S46" s="26">
        <v>30</v>
      </c>
      <c r="T46" s="41"/>
      <c r="U46" s="61"/>
    </row>
    <row r="47" spans="1:21" ht="15.75" x14ac:dyDescent="0.25">
      <c r="A47" s="6"/>
      <c r="B47" s="43">
        <v>760</v>
      </c>
      <c r="C47" s="45" t="s">
        <v>69</v>
      </c>
      <c r="D47" s="6"/>
      <c r="E47" s="7"/>
      <c r="F47" s="7">
        <v>193.4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9"/>
      <c r="R47" s="9"/>
      <c r="S47" s="26">
        <v>193.4</v>
      </c>
      <c r="T47" s="9"/>
      <c r="U47" s="62"/>
    </row>
    <row r="48" spans="1:21" ht="15.75" x14ac:dyDescent="0.25">
      <c r="A48" s="6" t="s">
        <v>86</v>
      </c>
      <c r="B48" s="44" t="s">
        <v>23</v>
      </c>
      <c r="C48" s="46" t="s">
        <v>68</v>
      </c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26"/>
      <c r="T48" s="7">
        <v>100</v>
      </c>
      <c r="U48" s="61"/>
    </row>
    <row r="49" spans="1:21" ht="15.75" x14ac:dyDescent="0.25">
      <c r="A49" s="11" t="s">
        <v>88</v>
      </c>
      <c r="B49" s="2">
        <v>764</v>
      </c>
      <c r="C49" s="45" t="s">
        <v>70</v>
      </c>
      <c r="D49" s="28">
        <v>966.26</v>
      </c>
      <c r="E49" s="51">
        <v>-193.2</v>
      </c>
      <c r="F49" s="6"/>
      <c r="G49" s="6">
        <v>41.66</v>
      </c>
      <c r="H49" s="6">
        <v>25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26">
        <v>839.72</v>
      </c>
      <c r="T49" s="6"/>
      <c r="U49" s="11"/>
    </row>
    <row r="50" spans="1:21" ht="15.75" x14ac:dyDescent="0.25">
      <c r="A50" s="70"/>
      <c r="B50" s="2">
        <v>765</v>
      </c>
      <c r="C50" s="45" t="s">
        <v>71</v>
      </c>
      <c r="D50" s="6"/>
      <c r="E50" s="6"/>
      <c r="F50" s="6">
        <v>193.2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26">
        <v>193.2</v>
      </c>
      <c r="T50" s="6"/>
      <c r="U50" s="11"/>
    </row>
    <row r="51" spans="1:21" ht="15.75" x14ac:dyDescent="0.25">
      <c r="A51" s="70"/>
      <c r="B51" s="2">
        <v>766</v>
      </c>
      <c r="C51" s="45" t="s">
        <v>72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150</v>
      </c>
      <c r="P51" s="6"/>
      <c r="Q51" s="6"/>
      <c r="R51" s="6"/>
      <c r="S51" s="26">
        <v>150</v>
      </c>
      <c r="T51" s="6"/>
      <c r="U51" s="11"/>
    </row>
    <row r="52" spans="1:21" ht="15.75" x14ac:dyDescent="0.25">
      <c r="A52" s="11" t="s">
        <v>89</v>
      </c>
      <c r="B52" s="11" t="s">
        <v>23</v>
      </c>
      <c r="C52" s="11" t="s">
        <v>74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>
        <v>838.78</v>
      </c>
      <c r="U52" s="11"/>
    </row>
    <row r="53" spans="1:21" ht="15.75" x14ac:dyDescent="0.25">
      <c r="A53" s="70"/>
      <c r="B53" s="11"/>
      <c r="C53" s="11"/>
      <c r="D53" s="6">
        <f t="shared" ref="D53:T53" si="1">SUM(D4:D52)</f>
        <v>5260.26</v>
      </c>
      <c r="E53" s="6">
        <f t="shared" si="1"/>
        <v>-1052</v>
      </c>
      <c r="F53" s="6">
        <f t="shared" si="1"/>
        <v>1052</v>
      </c>
      <c r="G53" s="6">
        <f t="shared" si="1"/>
        <v>250.17999999999998</v>
      </c>
      <c r="H53" s="6">
        <f t="shared" si="1"/>
        <v>149.57999999999998</v>
      </c>
      <c r="I53" s="6">
        <f t="shared" si="1"/>
        <v>40</v>
      </c>
      <c r="J53" s="6">
        <f t="shared" si="1"/>
        <v>173.44</v>
      </c>
      <c r="K53" s="6">
        <f t="shared" si="1"/>
        <v>30</v>
      </c>
      <c r="L53" s="6">
        <f t="shared" si="1"/>
        <v>156.92000000000002</v>
      </c>
      <c r="M53" s="6">
        <f t="shared" si="1"/>
        <v>218</v>
      </c>
      <c r="N53" s="6">
        <f t="shared" si="1"/>
        <v>65</v>
      </c>
      <c r="O53" s="6">
        <f t="shared" si="1"/>
        <v>460</v>
      </c>
      <c r="P53" s="6">
        <f t="shared" si="1"/>
        <v>66</v>
      </c>
      <c r="Q53" s="6">
        <f t="shared" si="1"/>
        <v>3300</v>
      </c>
      <c r="R53" s="6">
        <f t="shared" si="1"/>
        <v>940.9</v>
      </c>
      <c r="S53" s="6">
        <f t="shared" si="1"/>
        <v>11110.279999999999</v>
      </c>
      <c r="T53" s="6">
        <f t="shared" si="1"/>
        <v>15182.36</v>
      </c>
      <c r="U53" s="11"/>
    </row>
    <row r="54" spans="1:21" ht="15.75" x14ac:dyDescent="0.25">
      <c r="A54" s="7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69">
        <v>-11110.28</v>
      </c>
      <c r="U54" s="11"/>
    </row>
    <row r="55" spans="1:21" ht="15.75" x14ac:dyDescent="0.25">
      <c r="A55" s="70"/>
      <c r="B55" s="11"/>
      <c r="C55" s="11" t="s">
        <v>85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6">
        <f>SUM(T53:T54)</f>
        <v>4072.08</v>
      </c>
      <c r="U55" s="11"/>
    </row>
    <row r="56" spans="1:21" ht="15.75" x14ac:dyDescent="0.25">
      <c r="A56" s="7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</sheetData>
  <mergeCells count="1">
    <mergeCell ref="C1:V1"/>
  </mergeCells>
  <pageMargins left="0.29166666666666669" right="0.7" top="0.75" bottom="0.75" header="0.3" footer="0.3"/>
  <pageSetup paperSize="9" scale="49" fitToHeight="0" orientation="landscape" r:id="rId1"/>
  <headerFooter>
    <oddHeader xml:space="preserve">&amp;C&amp;"Arial,Bold"&amp;20Little Burstead Parish Council 
Income and Expenditure 2019 - 2020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BARLOW</dc:creator>
  <cp:lastModifiedBy>Little Burstead</cp:lastModifiedBy>
  <cp:lastPrinted>2020-05-03T10:25:08Z</cp:lastPrinted>
  <dcterms:created xsi:type="dcterms:W3CDTF">2016-08-15T08:16:18Z</dcterms:created>
  <dcterms:modified xsi:type="dcterms:W3CDTF">2020-05-03T10:38:18Z</dcterms:modified>
</cp:coreProperties>
</file>