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la\OneDrive\Great Waltham Parish Council\Monthly Meetings\Monthly Meeting Agendas\2022\August 2022\"/>
    </mc:Choice>
  </mc:AlternateContent>
  <xr:revisionPtr revIDLastSave="0" documentId="8_{BE1CD0D3-7468-44DB-9AB7-74CF659AFE72}" xr6:coauthVersionLast="47" xr6:coauthVersionMax="47" xr10:uidLastSave="{00000000-0000-0000-0000-000000000000}"/>
  <bookViews>
    <workbookView xWindow="-108" yWindow="-108" windowWidth="23256" windowHeight="12456" xr2:uid="{2FC125E7-234A-40B2-BC60-CCD3EA62F39E}"/>
  </bookViews>
  <sheets>
    <sheet name="Overview" sheetId="4" r:id="rId1"/>
    <sheet name="Clerk Time Sheet" sheetId="1" r:id="rId2"/>
    <sheet name="Outstanding Tasks" sheetId="3" r:id="rId3"/>
    <sheet name="Holidays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0" i="1" l="1"/>
  <c r="B8" i="4" s="1"/>
  <c r="D8" i="4" s="1"/>
  <c r="F11" i="2"/>
  <c r="D75" i="1" l="1"/>
  <c r="B6" i="4" s="1"/>
  <c r="D6" i="4" s="1"/>
  <c r="B7" i="4"/>
  <c r="D7" i="4" s="1"/>
  <c r="D5" i="4"/>
  <c r="D62" i="1"/>
  <c r="D45" i="1" l="1"/>
  <c r="B4" i="4" s="1"/>
  <c r="D4" i="4" s="1"/>
  <c r="D31" i="1" l="1"/>
  <c r="B3" i="4" s="1"/>
  <c r="D3" i="4" s="1"/>
  <c r="D16" i="1"/>
  <c r="B2" i="4" s="1"/>
  <c r="D2" i="4" s="1"/>
  <c r="F8" i="2"/>
  <c r="F7" i="2"/>
  <c r="D4" i="2"/>
  <c r="D2" i="2"/>
  <c r="C2" i="2"/>
  <c r="D11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tc={F1C20E36-E173-4E82-9B8C-83F84C9B4D18}</author>
  </authors>
  <commentList>
    <comment ref="D1" authorId="0" shapeId="0" xr:uid="{F1C20E36-E173-4E82-9B8C-83F84C9B4D18}">
      <text>
        <t>[Threaded comment]
Your version of Excel allows you to read this threaded comment; however, any edits to it will get removed if the file is opened in a newer version of Excel. Learn more: https://go.microsoft.com/fwlink/?linkid=870924
Comment:
    Negative equals excess hours</t>
      </text>
    </comment>
  </commentList>
</comments>
</file>

<file path=xl/sharedStrings.xml><?xml version="1.0" encoding="utf-8"?>
<sst xmlns="http://schemas.openxmlformats.org/spreadsheetml/2006/main" count="354" uniqueCount="237">
  <si>
    <t>Date</t>
  </si>
  <si>
    <t>day</t>
  </si>
  <si>
    <t>Task</t>
  </si>
  <si>
    <t>Time</t>
  </si>
  <si>
    <t>18.06.22</t>
  </si>
  <si>
    <t>Sat</t>
  </si>
  <si>
    <t>SAT</t>
  </si>
  <si>
    <t>0.8.00-12.00</t>
  </si>
  <si>
    <t>Hours</t>
  </si>
  <si>
    <t>14.00-18.00</t>
  </si>
  <si>
    <t>Pre-audit - accounting
Review and issue of the Minutes
Renewal of the 3 years Pension regultor information
Add events to the Parish Website
Pre-audit Policy and paymnet controls</t>
  </si>
  <si>
    <t>19.06.22</t>
  </si>
  <si>
    <t>SUN</t>
  </si>
  <si>
    <t>15.00 - 19.00</t>
  </si>
  <si>
    <t>20.06.22</t>
  </si>
  <si>
    <t>MON</t>
  </si>
  <si>
    <t>Collect display boards and put back into storage</t>
  </si>
  <si>
    <t>9.45-10.15</t>
  </si>
  <si>
    <t>Issue Paint to Handyman from Stores for Playground</t>
  </si>
  <si>
    <t>14.45 - 15.15</t>
  </si>
  <si>
    <t>Holidays</t>
  </si>
  <si>
    <t>FT</t>
  </si>
  <si>
    <t>Days</t>
  </si>
  <si>
    <t>Weeks</t>
  </si>
  <si>
    <t>PT</t>
  </si>
  <si>
    <t>1st April to 31st march</t>
  </si>
  <si>
    <t>Mon 4th April to Fri 8th April</t>
  </si>
  <si>
    <t>Mon 25th July to Fri 29th July</t>
  </si>
  <si>
    <t>Holidays Taken</t>
  </si>
  <si>
    <t>18.00-20.30</t>
  </si>
  <si>
    <t>Annual Minutes</t>
  </si>
  <si>
    <t>21.06.22</t>
  </si>
  <si>
    <t>TUE</t>
  </si>
  <si>
    <t>Meeting with Streve Gilbert</t>
  </si>
  <si>
    <t>Photos of Bury Lane signage and Allotment 
due to issues raised via e-mails</t>
  </si>
  <si>
    <t>09.15-09.45</t>
  </si>
  <si>
    <t>Check E-mails and respond</t>
  </si>
  <si>
    <t>10.00-10.30</t>
  </si>
  <si>
    <t>Pre-audit - VAT</t>
  </si>
  <si>
    <t>Delivery of Allotment Covering
Pre-audit - Risk Managament
Pre-audit review  - Year end procedures.
Delivery of the Pins for the allotment covering</t>
  </si>
  <si>
    <t>13.30 - 14.30</t>
  </si>
  <si>
    <t>Check e-mails and respond</t>
  </si>
  <si>
    <t xml:space="preserve">Check e-mails and respond . Load Parish News on website and send to members.
 Follow up on Moles , E-mail check and responses , Holiday booking , </t>
  </si>
  <si>
    <t>14.30-15.00</t>
  </si>
  <si>
    <t>18.30-20.00</t>
  </si>
  <si>
    <t>22.06.22</t>
  </si>
  <si>
    <t>WED</t>
  </si>
  <si>
    <t>19.00-20.30</t>
  </si>
  <si>
    <t>Check E-mails and Respond
Website updates</t>
  </si>
  <si>
    <t>23.06.2</t>
  </si>
  <si>
    <t>THUR</t>
  </si>
  <si>
    <t>19.00-19.30</t>
  </si>
  <si>
    <t>25.06.22</t>
  </si>
  <si>
    <t>Overview</t>
  </si>
  <si>
    <t>week 25</t>
  </si>
  <si>
    <t>Check E-mails and respond
Post the Play in the Park and Create Poster
Create Sid data for Ford End</t>
  </si>
  <si>
    <t>18.00-21.00</t>
  </si>
  <si>
    <t>26.06.22</t>
  </si>
  <si>
    <t>27.06.22</t>
  </si>
  <si>
    <t>Scan in weekly inspection sheets from Handyman
Print off and display Notices
Print off and Display Draft Minutes
Read Clerks Magazine
Deliver Letter of acknowledment to Parishoner.</t>
  </si>
  <si>
    <t>14.00- 17.00</t>
  </si>
  <si>
    <t>14.00-14.30</t>
  </si>
  <si>
    <t>19.00-22.30</t>
  </si>
  <si>
    <t>Check E-mails and respond
Review data for FOI request about allotment Charges</t>
  </si>
  <si>
    <t>Pass Allotment equipment to Handyman
Create and Print off Wet Paint signs x 15</t>
  </si>
  <si>
    <t>28.06.22</t>
  </si>
  <si>
    <t>TUES</t>
  </si>
  <si>
    <t>Check E-mail and respond
Print off Allotment Map for Handyman</t>
  </si>
  <si>
    <t>Check E-mail and respond.
Investigate CPD point for Chairman</t>
  </si>
  <si>
    <t>20.00-23.00</t>
  </si>
  <si>
    <t>13.00-15.15</t>
  </si>
  <si>
    <t>Check E-Mail and respond
Meeting with Chair of the GWVH 
and Chair of the Parish Council</t>
  </si>
  <si>
    <t>29.06.22</t>
  </si>
  <si>
    <t>Check E-mail and respond.
Arrange Internal Audit for Friday
Order Pins for Handyman</t>
  </si>
  <si>
    <t>19.00-21.30</t>
  </si>
  <si>
    <t>30.06.22</t>
  </si>
  <si>
    <t>Check E-mail and respond.</t>
  </si>
  <si>
    <t>01.07.22</t>
  </si>
  <si>
    <t>FRI</t>
  </si>
  <si>
    <t>Inspection of Bury Allotment</t>
  </si>
  <si>
    <t>21.00 - 22.30</t>
  </si>
  <si>
    <t>week 26</t>
  </si>
  <si>
    <t>04.07.22</t>
  </si>
  <si>
    <t>Phone Booking for the Pavillion
2nd Booking via e-mail
Check and answer general e-mails.</t>
  </si>
  <si>
    <t>05.07.22</t>
  </si>
  <si>
    <t>Check and Answer E-mails
Show potential Hirer around Pavillion</t>
  </si>
  <si>
    <t>11.30-12.30</t>
  </si>
  <si>
    <t>Check and Answer E-mails
Update Allotment Changes
Purchase chair rubbers online
Shredding of Documents</t>
  </si>
  <si>
    <t>week 27</t>
  </si>
  <si>
    <t>Hrs</t>
  </si>
  <si>
    <t>2nd FOI for Peter Bradley</t>
  </si>
  <si>
    <t>Outstanding Tasks</t>
  </si>
  <si>
    <t>03.07.22</t>
  </si>
  <si>
    <t>Review of Files in the Pavillion Cupbord - remove GDPR non complaint files 
Annual Audit of the Accounts at the pavillion
Identify old paperwork in the Filing cabinet</t>
  </si>
  <si>
    <t>09.00-15.00</t>
  </si>
  <si>
    <t>06.07.22</t>
  </si>
  <si>
    <t>Check and answer E-mail
Scan documents
Investigate Bank recon
Shredding</t>
  </si>
  <si>
    <t>19.00-23.30</t>
  </si>
  <si>
    <t>Ivy on the Recreation Trees - Working Party ?</t>
  </si>
  <si>
    <t>Arrange Container clearance - Working Party ?</t>
  </si>
  <si>
    <t>07.07.22</t>
  </si>
  <si>
    <t>THU</t>
  </si>
  <si>
    <t>09.00-09.30</t>
  </si>
  <si>
    <t>Photo of the Garage Site.
Send e-mails and deal with correspondance</t>
  </si>
  <si>
    <t>Call with Chairman</t>
  </si>
  <si>
    <t>Shredding Old Paperwork
Update Tracker Document</t>
  </si>
  <si>
    <t>14.00-16.00</t>
  </si>
  <si>
    <t>Meeting with handyman. 
Handover 2nd lot of spikes for the allotments.</t>
  </si>
  <si>
    <t>10.30-11.30</t>
  </si>
  <si>
    <t>13.30-14.30</t>
  </si>
  <si>
    <t>17.30-20.00</t>
  </si>
  <si>
    <t>Check and review e-mails
Work on website for Foundation Status
Build 3 year accounts model</t>
  </si>
  <si>
    <t>09.07.22</t>
  </si>
  <si>
    <t>09.00-10.30</t>
  </si>
  <si>
    <t>Collect mail.
Check E-mails and respond
Contact members for Prompt on Agend Items.</t>
  </si>
  <si>
    <t>18.00-22.00</t>
  </si>
  <si>
    <t xml:space="preserve">Check E-mails and Respond
Update the three year finance statement as requested for the LCAS.
Scan inspections sheets for HS &amp; FE into dropbox.
Read Clerk's magazine
</t>
  </si>
  <si>
    <t>08.07.22</t>
  </si>
  <si>
    <t>Agenda Build - Montly Bank recon</t>
  </si>
  <si>
    <t>14.00-14.45</t>
  </si>
  <si>
    <t>15.30-16.15</t>
  </si>
  <si>
    <t>10.07.222</t>
  </si>
  <si>
    <t>13.30-15.30</t>
  </si>
  <si>
    <t>Check E-mails
Agenda Build - Payments and Budget</t>
  </si>
  <si>
    <t>21.00-23.45</t>
  </si>
  <si>
    <t>Agenda Build - number items and add to agenda
Release agenda to Chairman for review.</t>
  </si>
  <si>
    <t>Agenda Build - Scan Bank rec &amp; Send
Agenda Build - Pull off and update Payroll</t>
  </si>
  <si>
    <t>09.00-09.15</t>
  </si>
  <si>
    <t>18.30-1900</t>
  </si>
  <si>
    <t>22.00-22.30</t>
  </si>
  <si>
    <t>Finalise Agenda and collate reports to be issued
Issue to members via E-mail.
Post Agenda on Facebook and 2 groups
Add agenda and all paperwork (except sensative material) to website</t>
  </si>
  <si>
    <t>11.07.2022</t>
  </si>
  <si>
    <t>Check E-Mails  and respond</t>
  </si>
  <si>
    <t>Check E-mails and respond
Update Agenda
Chase up some Agenda items</t>
  </si>
  <si>
    <t>12.07.2022</t>
  </si>
  <si>
    <t>Issue Agenda to Noticeboards</t>
  </si>
  <si>
    <t>18.00-19.00</t>
  </si>
  <si>
    <t>Check E-mails and Read Audit report.
Review report and send out.Load on website .</t>
  </si>
  <si>
    <t>15.00-15.45</t>
  </si>
  <si>
    <t>13.07.2022</t>
  </si>
  <si>
    <t>Check Pavillion Emergency lights
Try new chair rubber feet
Show two potential hirers the Pavillion
Meet with handyman
Order Roundup</t>
  </si>
  <si>
    <t>15.30-16.30</t>
  </si>
  <si>
    <t>14.07.2022</t>
  </si>
  <si>
    <t>18.30-19.45</t>
  </si>
  <si>
    <t>Call with Chairman on Agenda items</t>
  </si>
  <si>
    <t>09.00-10.00</t>
  </si>
  <si>
    <t>Main focus preaudit reviews of paperwork and system</t>
  </si>
  <si>
    <t>Audit and general Clerk work</t>
  </si>
  <si>
    <t>Monthly agenda building and general Clerk Work</t>
  </si>
  <si>
    <t>Week 28</t>
  </si>
  <si>
    <t>15.07.2022</t>
  </si>
  <si>
    <t>Check e-mails and Respond
Chasing Agenda reports</t>
  </si>
  <si>
    <t>22.00-22.45</t>
  </si>
  <si>
    <t>Check E-Mails  and respond
Delivery of Round up
Review of other Parish Councils Parish Reserve Policy
Review CPD points input</t>
  </si>
  <si>
    <t>19.00-22.45</t>
  </si>
  <si>
    <t>Agenda building and general Clerking</t>
  </si>
  <si>
    <t>week 29</t>
  </si>
  <si>
    <t>Contracted</t>
  </si>
  <si>
    <t>delta</t>
  </si>
  <si>
    <t>16.07.2022</t>
  </si>
  <si>
    <t>Check E-mails
Investigate Road closure requirements</t>
  </si>
  <si>
    <t>Monthly Meeting</t>
  </si>
  <si>
    <t>17.07.2022</t>
  </si>
  <si>
    <t>18.07.2022</t>
  </si>
  <si>
    <t>12.00-17.30</t>
  </si>
  <si>
    <t>Annual Assembly Minutes</t>
  </si>
  <si>
    <t>18.45-21.15</t>
  </si>
  <si>
    <t>Check E-mail and respond</t>
  </si>
  <si>
    <t>10.00-11.00</t>
  </si>
  <si>
    <t xml:space="preserve">Check E-mails
Shredding
AGAR sent to PKF Little John
Submit VAT reclaim
Creating Clerks report </t>
  </si>
  <si>
    <t>20.07.2022</t>
  </si>
  <si>
    <t>Visit Ford end and take photos of overgrown Church Lane.
Create Minutes</t>
  </si>
  <si>
    <t>16.30-18.30</t>
  </si>
  <si>
    <t>Check e-mails and respond
Create Minutes 
Update Action tracker</t>
  </si>
  <si>
    <t>19.15-21.00</t>
  </si>
  <si>
    <t>Meeting and Minutes drafting</t>
  </si>
  <si>
    <t>21.07.2022</t>
  </si>
  <si>
    <t>Check e-mails and respond
Update Minutes</t>
  </si>
  <si>
    <t>18.15-21.00</t>
  </si>
  <si>
    <t>22.07.2022</t>
  </si>
  <si>
    <t>IT issues
Check e-mails and respond
Complete Minutes
Create Planning Agenda</t>
  </si>
  <si>
    <t>Weeks Holiday</t>
  </si>
  <si>
    <t>week 30</t>
  </si>
  <si>
    <t>week 31</t>
  </si>
  <si>
    <t>01.08.2022</t>
  </si>
  <si>
    <t>Mon</t>
  </si>
  <si>
    <t>23.07.2022</t>
  </si>
  <si>
    <t>Publish Agenda of the Planning meeting</t>
  </si>
  <si>
    <t>09.00-09.45</t>
  </si>
  <si>
    <t>31.07.2022</t>
  </si>
  <si>
    <t>11.00-22.00</t>
  </si>
  <si>
    <t>IT - Back up
E-mails - Check and respond ( weeks worth due to Holiday)
Recreation Agenda
Monthly meeting reminder.
Allotment Admin.
Update the action tracker.
Issue documents to website
Issue agenda on facebook.
Upload Parish News to website.</t>
  </si>
  <si>
    <t>E-mails - Check and respond
Phone Calls - member
Phone Calls - pavilion booking</t>
  </si>
  <si>
    <t>16.30-19.00</t>
  </si>
  <si>
    <t>19.30-21.00</t>
  </si>
  <si>
    <t>02.08.2022</t>
  </si>
  <si>
    <t>Deliver Equipment to Handyman
Collect Milage sheets
Check Mail Box - 8 Ford End Consultations
Issue Agendas to noticeboards</t>
  </si>
  <si>
    <t>Complete Planning Minutes
Add items to Monthly meeting agenda
Update Recreation Agenda with new items.- Republish.</t>
  </si>
  <si>
    <t>21.30-22.30</t>
  </si>
  <si>
    <t>03.08.2022</t>
  </si>
  <si>
    <t xml:space="preserve">Allotment Annual Invoices </t>
  </si>
  <si>
    <t>Negotioate new allotment lease</t>
  </si>
  <si>
    <t>Planned Holidays</t>
  </si>
  <si>
    <t>Tuesday 20th Dec to 2nd Jan</t>
  </si>
  <si>
    <t>Check E-mails and respond
Follow up on GWHS Hut with Previous Clerk
Review of the 1970's Minutes</t>
  </si>
  <si>
    <t>18.30-23.00</t>
  </si>
  <si>
    <t>05.08.2022</t>
  </si>
  <si>
    <t>15.00-16.00</t>
  </si>
  <si>
    <t>Empty the bins at the Pavillion.
Close up the Paviilion.
Calls from memebers</t>
  </si>
  <si>
    <t>Arrange Unlock of Gate for Play in the Park ,
Empty the bins at Great Waltham recreation Ground</t>
  </si>
  <si>
    <t>04.08.2022</t>
  </si>
  <si>
    <t>Call from SSE to arrange smart Meter</t>
  </si>
  <si>
    <t>Prep information of the Recreation Committee for Monday</t>
  </si>
  <si>
    <t>17.00-19.00</t>
  </si>
  <si>
    <t>One Weeks Holiday</t>
  </si>
  <si>
    <t>General Clerking and Play in the Park</t>
  </si>
  <si>
    <t>06.08.2022</t>
  </si>
  <si>
    <t xml:space="preserve">Move all files and equipment our of the Parish Cupboard
 in the Village Hall.
Move first car load to Pavillion and load in the cupbords.
</t>
  </si>
  <si>
    <t>11.00-12.00</t>
  </si>
  <si>
    <t>Scan in Handyman Inspections sheets for July.
Build mileage sheet of Handyman as requested by Cllr Palmer.
Payroll for monthly meeting.
Monthly Bank recon.
Prepare accounts for Agenda.
Review e-mails and respond.</t>
  </si>
  <si>
    <t>17.00-22.00</t>
  </si>
  <si>
    <t>07.08.2022</t>
  </si>
  <si>
    <t>Move balance of materials to the Pavillion from the Village Hall.</t>
  </si>
  <si>
    <t>11.00-12.30</t>
  </si>
  <si>
    <t>Upload balance of documents as agreed In April</t>
  </si>
  <si>
    <t>Issue allotment paperwork to Brookmead 25A
Investigate the Allotment Hut - 1980s onwards
Conclude the figures for the Handyman miles since Jan 2022.
Print off hard copies of minutes to get updated signatures from 3 different chairmen.
Review e-mails and respond.</t>
  </si>
  <si>
    <t>08.08.2022</t>
  </si>
  <si>
    <t>Check e-mails and respond
Open up Pavillion for Recreation Meeting
Recreation Meeting</t>
  </si>
  <si>
    <t>18.30-22.30</t>
  </si>
  <si>
    <t>09.08.2022</t>
  </si>
  <si>
    <t>Tues</t>
  </si>
  <si>
    <t>Meeting with Chairman</t>
  </si>
  <si>
    <t>Planning Meeting
Update Portal
Take Elecetricty Meter readings 
Start Planning Minutes</t>
  </si>
  <si>
    <t>09.00-11.30</t>
  </si>
  <si>
    <t>18.00-23.00</t>
  </si>
  <si>
    <t xml:space="preserve">Strim 2 plots at Brookmead
Final preparation of Agenda
Issue Agenda </t>
  </si>
  <si>
    <t>Additional hours worked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</si>
</sst>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1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1" fontId="0" fillId="0" borderId="0" xfId="0" applyNumberFormat="1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/>
    <xf numFmtId="1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 wrapText="1"/>
    </xf>
    <xf numFmtId="1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" xfId="0" applyBorder="1"/>
    <xf numFmtId="0" fontId="1" fillId="0" borderId="3" xfId="0" applyFont="1" applyBorder="1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wrapText="1"/>
    </xf>
    <xf numFmtId="1" fontId="0" fillId="0" borderId="0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center"/>
    </xf>
    <xf numFmtId="0" fontId="0" fillId="0" borderId="0" xfId="0" applyFill="1" applyBorder="1" applyAlignment="1">
      <alignment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13</xdr:col>
      <xdr:colOff>53975</xdr:colOff>
      <xdr:row>39</xdr:row>
      <xdr:rowOff>22860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4483BF-2B07-BE22-D8E9-8073D2D22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77440"/>
          <a:ext cx="7978775" cy="477774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will adshead-grant" id="{0E11FBDA-9912-4C34-BED0-C482FB5B9AD4}" userId="368b990da5c78f7b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" dT="2022-07-16T21:13:20.29" personId="{0E11FBDA-9912-4C34-BED0-C482FB5B9AD4}" id="{F1C20E36-E173-4E82-9B8C-83F84C9B4D18}">
    <text>Negative equals excess hours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77253-125F-49F0-A9B8-22B0702E3628}">
  <dimension ref="A1:E11"/>
  <sheetViews>
    <sheetView tabSelected="1" workbookViewId="0">
      <selection activeCell="E12" sqref="E12"/>
    </sheetView>
  </sheetViews>
  <sheetFormatPr defaultRowHeight="14.4" x14ac:dyDescent="0.3"/>
  <cols>
    <col min="2" max="2" width="8.88671875" style="8"/>
    <col min="3" max="3" width="10.33203125" style="8" bestFit="1" customWidth="1"/>
    <col min="4" max="4" width="8.88671875" style="8"/>
    <col min="5" max="5" width="45.77734375" bestFit="1" customWidth="1"/>
  </cols>
  <sheetData>
    <row r="1" spans="1:5" x14ac:dyDescent="0.3">
      <c r="A1" s="25" t="s">
        <v>53</v>
      </c>
      <c r="B1" s="12" t="s">
        <v>89</v>
      </c>
      <c r="C1" s="12" t="s">
        <v>157</v>
      </c>
      <c r="D1" s="12" t="s">
        <v>158</v>
      </c>
    </row>
    <row r="2" spans="1:5" x14ac:dyDescent="0.3">
      <c r="A2" s="24" t="s">
        <v>54</v>
      </c>
      <c r="B2" s="9">
        <f>SUM('Clerk Time Sheet'!D16)</f>
        <v>21.5</v>
      </c>
      <c r="C2" s="9">
        <v>21</v>
      </c>
      <c r="D2" s="9">
        <f t="shared" ref="D2:D8" si="0">C2-B2</f>
        <v>-0.5</v>
      </c>
      <c r="E2" t="s">
        <v>146</v>
      </c>
    </row>
    <row r="3" spans="1:5" x14ac:dyDescent="0.3">
      <c r="A3" s="24" t="s">
        <v>81</v>
      </c>
      <c r="B3" s="9">
        <f>SUM('Clerk Time Sheet'!D31)</f>
        <v>26.75</v>
      </c>
      <c r="C3" s="9">
        <v>21</v>
      </c>
      <c r="D3" s="9">
        <f t="shared" si="0"/>
        <v>-5.75</v>
      </c>
      <c r="E3" t="s">
        <v>147</v>
      </c>
    </row>
    <row r="4" spans="1:5" x14ac:dyDescent="0.3">
      <c r="A4" s="24" t="s">
        <v>88</v>
      </c>
      <c r="B4" s="9">
        <f>SUM('Clerk Time Sheet'!D45)</f>
        <v>21</v>
      </c>
      <c r="C4" s="9">
        <v>21</v>
      </c>
      <c r="D4" s="9">
        <f t="shared" si="0"/>
        <v>0</v>
      </c>
      <c r="E4" t="s">
        <v>148</v>
      </c>
    </row>
    <row r="5" spans="1:5" x14ac:dyDescent="0.3">
      <c r="A5" s="24" t="s">
        <v>149</v>
      </c>
      <c r="B5" s="9">
        <v>16.5</v>
      </c>
      <c r="C5" s="9">
        <v>21</v>
      </c>
      <c r="D5" s="9">
        <f t="shared" si="0"/>
        <v>4.5</v>
      </c>
      <c r="E5" t="s">
        <v>155</v>
      </c>
    </row>
    <row r="6" spans="1:5" x14ac:dyDescent="0.3">
      <c r="A6" s="24" t="s">
        <v>156</v>
      </c>
      <c r="B6" s="9">
        <f>SUM('Clerk Time Sheet'!D75)</f>
        <v>28.25</v>
      </c>
      <c r="C6" s="9">
        <v>21</v>
      </c>
      <c r="D6" s="9">
        <f t="shared" si="0"/>
        <v>-7.25</v>
      </c>
      <c r="E6" t="s">
        <v>175</v>
      </c>
    </row>
    <row r="7" spans="1:5" x14ac:dyDescent="0.3">
      <c r="A7" s="24" t="s">
        <v>182</v>
      </c>
      <c r="B7" s="9">
        <f>SUM('Clerk Time Sheet'!D77)</f>
        <v>21</v>
      </c>
      <c r="C7" s="9">
        <v>21</v>
      </c>
      <c r="D7" s="9">
        <f t="shared" si="0"/>
        <v>0</v>
      </c>
      <c r="E7" t="s">
        <v>214</v>
      </c>
    </row>
    <row r="8" spans="1:5" x14ac:dyDescent="0.3">
      <c r="A8" s="24" t="s">
        <v>183</v>
      </c>
      <c r="B8" s="9">
        <f>SUM('Clerk Time Sheet'!D90)</f>
        <v>26.5</v>
      </c>
      <c r="C8" s="9">
        <v>21</v>
      </c>
      <c r="D8" s="9">
        <f t="shared" si="0"/>
        <v>-5.5</v>
      </c>
      <c r="E8" t="s">
        <v>215</v>
      </c>
    </row>
    <row r="9" spans="1:5" x14ac:dyDescent="0.3">
      <c r="A9" s="24"/>
      <c r="B9" s="9"/>
      <c r="C9" s="9">
        <v>21</v>
      </c>
      <c r="D9" s="9"/>
    </row>
    <row r="10" spans="1:5" x14ac:dyDescent="0.3">
      <c r="A10" s="24"/>
      <c r="B10" s="9"/>
      <c r="C10" s="9">
        <v>21</v>
      </c>
      <c r="D10" s="9"/>
    </row>
    <row r="11" spans="1:5" ht="18" x14ac:dyDescent="0.35">
      <c r="D11" s="31">
        <f>SUM(D2:D10)</f>
        <v>-14.5</v>
      </c>
      <c r="E11" t="s">
        <v>236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D87A0-7202-406A-90EA-BCC09F73FFAC}">
  <dimension ref="A2:E98"/>
  <sheetViews>
    <sheetView topLeftCell="A95" zoomScale="130" zoomScaleNormal="130" workbookViewId="0">
      <selection activeCell="A101" sqref="A101:XFD101"/>
    </sheetView>
  </sheetViews>
  <sheetFormatPr defaultRowHeight="14.4" x14ac:dyDescent="0.3"/>
  <cols>
    <col min="1" max="1" width="10.109375" bestFit="1" customWidth="1"/>
    <col min="2" max="2" width="5.33203125" bestFit="1" customWidth="1"/>
    <col min="3" max="3" width="50.44140625" customWidth="1"/>
    <col min="4" max="4" width="8.88671875" style="4"/>
    <col min="5" max="5" width="11.33203125" style="2" bestFit="1" customWidth="1"/>
  </cols>
  <sheetData>
    <row r="2" spans="1:5" x14ac:dyDescent="0.3">
      <c r="A2" s="15" t="s">
        <v>0</v>
      </c>
      <c r="B2" s="15" t="s">
        <v>1</v>
      </c>
      <c r="C2" s="15" t="s">
        <v>2</v>
      </c>
      <c r="D2" s="13" t="s">
        <v>3</v>
      </c>
      <c r="E2" s="16" t="s">
        <v>8</v>
      </c>
    </row>
    <row r="3" spans="1:5" x14ac:dyDescent="0.3">
      <c r="A3" t="s">
        <v>4</v>
      </c>
      <c r="B3" t="s">
        <v>5</v>
      </c>
      <c r="C3" t="s">
        <v>38</v>
      </c>
      <c r="D3" s="4">
        <v>4</v>
      </c>
      <c r="E3" s="2" t="s">
        <v>7</v>
      </c>
    </row>
    <row r="4" spans="1:5" ht="72" x14ac:dyDescent="0.3">
      <c r="A4" s="5" t="s">
        <v>4</v>
      </c>
      <c r="B4" s="6" t="s">
        <v>6</v>
      </c>
      <c r="C4" s="3" t="s">
        <v>10</v>
      </c>
      <c r="D4" s="4">
        <v>4</v>
      </c>
      <c r="E4" s="7" t="s">
        <v>9</v>
      </c>
    </row>
    <row r="5" spans="1:5" ht="57.6" x14ac:dyDescent="0.3">
      <c r="A5" s="4" t="s">
        <v>11</v>
      </c>
      <c r="B5" s="4" t="s">
        <v>12</v>
      </c>
      <c r="C5" s="3" t="s">
        <v>39</v>
      </c>
      <c r="D5" s="4">
        <v>4</v>
      </c>
      <c r="E5" s="2" t="s">
        <v>13</v>
      </c>
    </row>
    <row r="6" spans="1:5" x14ac:dyDescent="0.3">
      <c r="A6" t="s">
        <v>14</v>
      </c>
      <c r="B6" t="s">
        <v>15</v>
      </c>
      <c r="C6" t="s">
        <v>16</v>
      </c>
      <c r="D6" s="4">
        <v>0.5</v>
      </c>
      <c r="E6" s="2" t="s">
        <v>17</v>
      </c>
    </row>
    <row r="7" spans="1:5" x14ac:dyDescent="0.3">
      <c r="C7" t="s">
        <v>41</v>
      </c>
      <c r="D7" s="4">
        <v>1</v>
      </c>
      <c r="E7" s="2" t="s">
        <v>40</v>
      </c>
    </row>
    <row r="8" spans="1:5" x14ac:dyDescent="0.3">
      <c r="C8" t="s">
        <v>18</v>
      </c>
      <c r="D8" s="4">
        <v>0.5</v>
      </c>
      <c r="E8" s="2" t="s">
        <v>19</v>
      </c>
    </row>
    <row r="9" spans="1:5" ht="57.6" x14ac:dyDescent="0.3">
      <c r="C9" s="3" t="s">
        <v>42</v>
      </c>
      <c r="D9" s="4">
        <v>2.5</v>
      </c>
      <c r="E9" s="7" t="s">
        <v>29</v>
      </c>
    </row>
    <row r="10" spans="1:5" ht="28.8" x14ac:dyDescent="0.3">
      <c r="A10" s="4" t="s">
        <v>31</v>
      </c>
      <c r="B10" s="4" t="s">
        <v>32</v>
      </c>
      <c r="C10" s="3" t="s">
        <v>34</v>
      </c>
      <c r="D10" s="4">
        <v>0.5</v>
      </c>
      <c r="E10" s="2" t="s">
        <v>35</v>
      </c>
    </row>
    <row r="11" spans="1:5" x14ac:dyDescent="0.3">
      <c r="C11" t="s">
        <v>36</v>
      </c>
      <c r="D11" s="4">
        <v>0.5</v>
      </c>
      <c r="E11" s="2" t="s">
        <v>37</v>
      </c>
    </row>
    <row r="12" spans="1:5" x14ac:dyDescent="0.3">
      <c r="C12" t="s">
        <v>36</v>
      </c>
      <c r="D12" s="4">
        <v>0.5</v>
      </c>
      <c r="E12" s="2" t="s">
        <v>43</v>
      </c>
    </row>
    <row r="13" spans="1:5" x14ac:dyDescent="0.3">
      <c r="C13" t="s">
        <v>33</v>
      </c>
      <c r="D13" s="4">
        <v>1.5</v>
      </c>
      <c r="E13" s="2" t="s">
        <v>44</v>
      </c>
    </row>
    <row r="14" spans="1:5" ht="28.8" x14ac:dyDescent="0.3">
      <c r="A14" s="6" t="s">
        <v>45</v>
      </c>
      <c r="B14" s="6" t="s">
        <v>46</v>
      </c>
      <c r="C14" s="3" t="s">
        <v>48</v>
      </c>
      <c r="D14" s="4">
        <v>1.5</v>
      </c>
      <c r="E14" s="7" t="s">
        <v>47</v>
      </c>
    </row>
    <row r="15" spans="1:5" ht="15" thickBot="1" x14ac:dyDescent="0.35">
      <c r="A15" t="s">
        <v>49</v>
      </c>
      <c r="B15" t="s">
        <v>50</v>
      </c>
      <c r="C15" t="s">
        <v>36</v>
      </c>
      <c r="D15" s="4">
        <v>0.5</v>
      </c>
      <c r="E15" s="2" t="s">
        <v>51</v>
      </c>
    </row>
    <row r="16" spans="1:5" ht="15" thickBot="1" x14ac:dyDescent="0.35">
      <c r="D16" s="17">
        <f>SUM(D3:D15)</f>
        <v>21.5</v>
      </c>
    </row>
    <row r="17" spans="1:5" x14ac:dyDescent="0.3">
      <c r="D17" s="18"/>
    </row>
    <row r="18" spans="1:5" x14ac:dyDescent="0.3">
      <c r="A18" s="15" t="s">
        <v>0</v>
      </c>
      <c r="B18" s="15" t="s">
        <v>1</v>
      </c>
      <c r="C18" s="15" t="s">
        <v>2</v>
      </c>
      <c r="D18" s="13" t="s">
        <v>3</v>
      </c>
      <c r="E18" s="16" t="s">
        <v>8</v>
      </c>
    </row>
    <row r="19" spans="1:5" ht="43.2" x14ac:dyDescent="0.3">
      <c r="A19" s="6" t="s">
        <v>52</v>
      </c>
      <c r="B19" s="6" t="s">
        <v>6</v>
      </c>
      <c r="C19" s="3" t="s">
        <v>55</v>
      </c>
      <c r="D19" s="4">
        <v>3</v>
      </c>
      <c r="E19" s="7" t="s">
        <v>56</v>
      </c>
    </row>
    <row r="20" spans="1:5" ht="72" x14ac:dyDescent="0.3">
      <c r="A20" s="4" t="s">
        <v>57</v>
      </c>
      <c r="B20" s="6" t="s">
        <v>12</v>
      </c>
      <c r="C20" s="3" t="s">
        <v>59</v>
      </c>
      <c r="D20" s="4">
        <v>3</v>
      </c>
      <c r="E20" s="7" t="s">
        <v>60</v>
      </c>
    </row>
    <row r="21" spans="1:5" ht="28.8" x14ac:dyDescent="0.3">
      <c r="A21" s="4" t="s">
        <v>58</v>
      </c>
      <c r="B21" s="6" t="s">
        <v>15</v>
      </c>
      <c r="C21" s="3" t="s">
        <v>64</v>
      </c>
      <c r="D21" s="4">
        <v>0.5</v>
      </c>
      <c r="E21" s="7" t="s">
        <v>61</v>
      </c>
    </row>
    <row r="22" spans="1:5" ht="28.8" x14ac:dyDescent="0.3">
      <c r="A22" s="6" t="s">
        <v>58</v>
      </c>
      <c r="B22" s="19" t="s">
        <v>15</v>
      </c>
      <c r="C22" s="20" t="s">
        <v>63</v>
      </c>
      <c r="D22" s="4">
        <v>3.5</v>
      </c>
      <c r="E22" s="2" t="s">
        <v>62</v>
      </c>
    </row>
    <row r="23" spans="1:5" ht="28.8" x14ac:dyDescent="0.3">
      <c r="A23" s="6" t="s">
        <v>65</v>
      </c>
      <c r="B23" s="19" t="s">
        <v>66</v>
      </c>
      <c r="C23" s="3" t="s">
        <v>67</v>
      </c>
      <c r="D23" s="4">
        <v>0.5</v>
      </c>
      <c r="E23" s="2" t="s">
        <v>37</v>
      </c>
    </row>
    <row r="24" spans="1:5" ht="28.8" x14ac:dyDescent="0.3">
      <c r="A24" s="6" t="s">
        <v>65</v>
      </c>
      <c r="B24" s="19" t="s">
        <v>66</v>
      </c>
      <c r="C24" s="3" t="s">
        <v>68</v>
      </c>
      <c r="D24" s="4">
        <v>3</v>
      </c>
      <c r="E24" s="2" t="s">
        <v>69</v>
      </c>
    </row>
    <row r="25" spans="1:5" ht="43.2" x14ac:dyDescent="0.3">
      <c r="A25" s="6" t="s">
        <v>72</v>
      </c>
      <c r="B25" s="19" t="s">
        <v>46</v>
      </c>
      <c r="C25" s="3" t="s">
        <v>71</v>
      </c>
      <c r="D25" s="4">
        <v>2.25</v>
      </c>
      <c r="E25" s="21" t="s">
        <v>70</v>
      </c>
    </row>
    <row r="26" spans="1:5" ht="43.2" x14ac:dyDescent="0.3">
      <c r="A26" s="6" t="s">
        <v>72</v>
      </c>
      <c r="B26" s="19" t="s">
        <v>46</v>
      </c>
      <c r="C26" s="3" t="s">
        <v>73</v>
      </c>
      <c r="D26" s="4">
        <v>2.5</v>
      </c>
      <c r="E26" s="21" t="s">
        <v>74</v>
      </c>
    </row>
    <row r="27" spans="1:5" x14ac:dyDescent="0.3">
      <c r="A27" s="6" t="s">
        <v>75</v>
      </c>
      <c r="B27" s="19" t="s">
        <v>50</v>
      </c>
      <c r="C27" t="s">
        <v>76</v>
      </c>
      <c r="D27" s="4">
        <v>0.5</v>
      </c>
      <c r="E27" s="2" t="s">
        <v>37</v>
      </c>
    </row>
    <row r="28" spans="1:5" x14ac:dyDescent="0.3">
      <c r="A28" s="6"/>
      <c r="B28" s="19"/>
      <c r="C28" s="3" t="s">
        <v>79</v>
      </c>
      <c r="D28" s="4">
        <v>0.5</v>
      </c>
      <c r="E28" s="2" t="s">
        <v>43</v>
      </c>
    </row>
    <row r="29" spans="1:5" x14ac:dyDescent="0.3">
      <c r="C29" t="s">
        <v>76</v>
      </c>
      <c r="D29" s="4">
        <v>1.5</v>
      </c>
      <c r="E29" s="2" t="s">
        <v>80</v>
      </c>
    </row>
    <row r="30" spans="1:5" ht="58.2" thickBot="1" x14ac:dyDescent="0.35">
      <c r="A30" s="6" t="s">
        <v>77</v>
      </c>
      <c r="B30" s="19" t="s">
        <v>78</v>
      </c>
      <c r="C30" s="3" t="s">
        <v>93</v>
      </c>
      <c r="D30" s="4">
        <v>6</v>
      </c>
      <c r="E30" s="2" t="s">
        <v>94</v>
      </c>
    </row>
    <row r="31" spans="1:5" ht="15" thickBot="1" x14ac:dyDescent="0.35">
      <c r="D31" s="22">
        <f>SUM(D19:D30)</f>
        <v>26.75</v>
      </c>
    </row>
    <row r="33" spans="1:5" x14ac:dyDescent="0.3">
      <c r="A33" s="15" t="s">
        <v>0</v>
      </c>
      <c r="B33" s="15" t="s">
        <v>1</v>
      </c>
      <c r="C33" s="15" t="s">
        <v>2</v>
      </c>
      <c r="D33" s="13" t="s">
        <v>3</v>
      </c>
      <c r="E33" s="16" t="s">
        <v>8</v>
      </c>
    </row>
    <row r="34" spans="1:5" ht="28.8" x14ac:dyDescent="0.3">
      <c r="A34" s="26" t="s">
        <v>92</v>
      </c>
      <c r="B34" s="26" t="s">
        <v>12</v>
      </c>
      <c r="C34" s="28" t="s">
        <v>105</v>
      </c>
      <c r="D34" s="27">
        <v>2</v>
      </c>
      <c r="E34" s="29" t="s">
        <v>106</v>
      </c>
    </row>
    <row r="35" spans="1:5" ht="43.2" x14ac:dyDescent="0.3">
      <c r="A35" s="4" t="s">
        <v>82</v>
      </c>
      <c r="B35" s="4" t="s">
        <v>15</v>
      </c>
      <c r="C35" s="23" t="s">
        <v>83</v>
      </c>
      <c r="D35" s="4">
        <v>0.5</v>
      </c>
      <c r="E35" s="21" t="s">
        <v>35</v>
      </c>
    </row>
    <row r="36" spans="1:5" ht="28.8" x14ac:dyDescent="0.3">
      <c r="A36" s="6" t="s">
        <v>84</v>
      </c>
      <c r="B36" s="6" t="s">
        <v>66</v>
      </c>
      <c r="C36" s="20" t="s">
        <v>85</v>
      </c>
      <c r="D36" s="4">
        <v>1</v>
      </c>
      <c r="E36" s="2" t="s">
        <v>86</v>
      </c>
    </row>
    <row r="37" spans="1:5" ht="57.6" x14ac:dyDescent="0.3">
      <c r="A37" s="6" t="s">
        <v>84</v>
      </c>
      <c r="B37" s="6" t="s">
        <v>66</v>
      </c>
      <c r="C37" s="20" t="s">
        <v>87</v>
      </c>
      <c r="D37" s="4">
        <v>3</v>
      </c>
      <c r="E37" s="7" t="s">
        <v>69</v>
      </c>
    </row>
    <row r="38" spans="1:5" ht="57.6" x14ac:dyDescent="0.3">
      <c r="A38" s="5" t="s">
        <v>95</v>
      </c>
      <c r="B38" s="5" t="s">
        <v>46</v>
      </c>
      <c r="C38" s="23" t="s">
        <v>96</v>
      </c>
      <c r="D38" s="4">
        <v>4.5</v>
      </c>
      <c r="E38" s="21" t="s">
        <v>97</v>
      </c>
    </row>
    <row r="39" spans="1:5" ht="28.8" x14ac:dyDescent="0.3">
      <c r="A39" s="6" t="s">
        <v>100</v>
      </c>
      <c r="B39" s="6" t="s">
        <v>101</v>
      </c>
      <c r="C39" s="3" t="s">
        <v>103</v>
      </c>
      <c r="D39" s="4">
        <v>0.5</v>
      </c>
      <c r="E39" s="21" t="s">
        <v>102</v>
      </c>
    </row>
    <row r="40" spans="1:5" ht="28.8" x14ac:dyDescent="0.3">
      <c r="A40" s="6"/>
      <c r="B40" s="6" t="s">
        <v>101</v>
      </c>
      <c r="C40" s="3" t="s">
        <v>107</v>
      </c>
      <c r="D40" s="4">
        <v>1</v>
      </c>
      <c r="E40" s="21" t="s">
        <v>108</v>
      </c>
    </row>
    <row r="41" spans="1:5" x14ac:dyDescent="0.3">
      <c r="B41" s="6" t="s">
        <v>101</v>
      </c>
      <c r="C41" t="s">
        <v>104</v>
      </c>
      <c r="D41" s="4">
        <v>1</v>
      </c>
      <c r="E41" s="2" t="s">
        <v>109</v>
      </c>
    </row>
    <row r="42" spans="1:5" ht="43.2" x14ac:dyDescent="0.3">
      <c r="B42" s="6" t="s">
        <v>101</v>
      </c>
      <c r="C42" s="3" t="s">
        <v>111</v>
      </c>
      <c r="D42" s="4">
        <v>2.5</v>
      </c>
      <c r="E42" s="2" t="s">
        <v>110</v>
      </c>
    </row>
    <row r="43" spans="1:5" ht="43.2" x14ac:dyDescent="0.3">
      <c r="A43" s="6" t="s">
        <v>117</v>
      </c>
      <c r="B43" s="6" t="s">
        <v>78</v>
      </c>
      <c r="C43" s="3" t="s">
        <v>114</v>
      </c>
      <c r="D43" s="4">
        <v>1</v>
      </c>
      <c r="E43" s="7" t="s">
        <v>113</v>
      </c>
    </row>
    <row r="44" spans="1:5" ht="77.400000000000006" customHeight="1" thickBot="1" x14ac:dyDescent="0.35">
      <c r="B44" s="4" t="s">
        <v>78</v>
      </c>
      <c r="C44" s="23" t="s">
        <v>116</v>
      </c>
      <c r="D44" s="4">
        <v>4</v>
      </c>
      <c r="E44" s="7" t="s">
        <v>115</v>
      </c>
    </row>
    <row r="45" spans="1:5" ht="15" thickBot="1" x14ac:dyDescent="0.35">
      <c r="D45" s="22">
        <f>SUM(D34:D44)</f>
        <v>21</v>
      </c>
    </row>
    <row r="47" spans="1:5" x14ac:dyDescent="0.3">
      <c r="A47" s="15" t="s">
        <v>0</v>
      </c>
      <c r="B47" s="15" t="s">
        <v>1</v>
      </c>
      <c r="C47" s="15" t="s">
        <v>2</v>
      </c>
      <c r="D47" s="13" t="s">
        <v>3</v>
      </c>
      <c r="E47" s="16" t="s">
        <v>8</v>
      </c>
    </row>
    <row r="48" spans="1:5" x14ac:dyDescent="0.3">
      <c r="A48" t="s">
        <v>112</v>
      </c>
      <c r="B48" t="s">
        <v>6</v>
      </c>
      <c r="C48" s="23" t="s">
        <v>118</v>
      </c>
      <c r="D48" s="4">
        <v>0.75</v>
      </c>
      <c r="E48" s="2" t="s">
        <v>119</v>
      </c>
    </row>
    <row r="49" spans="1:5" ht="28.8" x14ac:dyDescent="0.3">
      <c r="C49" s="3" t="s">
        <v>126</v>
      </c>
      <c r="D49" s="4">
        <v>0.75</v>
      </c>
      <c r="E49" s="30" t="s">
        <v>120</v>
      </c>
    </row>
    <row r="50" spans="1:5" ht="28.8" x14ac:dyDescent="0.3">
      <c r="A50" s="4" t="s">
        <v>121</v>
      </c>
      <c r="B50" s="4" t="s">
        <v>12</v>
      </c>
      <c r="C50" s="23" t="s">
        <v>123</v>
      </c>
      <c r="D50" s="4">
        <v>2</v>
      </c>
      <c r="E50" s="7" t="s">
        <v>122</v>
      </c>
    </row>
    <row r="51" spans="1:5" ht="28.8" x14ac:dyDescent="0.3">
      <c r="B51" s="4" t="s">
        <v>12</v>
      </c>
      <c r="C51" s="3" t="s">
        <v>125</v>
      </c>
      <c r="D51" s="4">
        <v>2.75</v>
      </c>
      <c r="E51" s="7" t="s">
        <v>124</v>
      </c>
    </row>
    <row r="52" spans="1:5" x14ac:dyDescent="0.3">
      <c r="A52" t="s">
        <v>131</v>
      </c>
      <c r="B52" t="s">
        <v>15</v>
      </c>
      <c r="C52" t="s">
        <v>132</v>
      </c>
      <c r="D52" s="4">
        <v>0.25</v>
      </c>
      <c r="E52" s="2" t="s">
        <v>127</v>
      </c>
    </row>
    <row r="53" spans="1:5" ht="43.2" x14ac:dyDescent="0.3">
      <c r="B53" s="4" t="s">
        <v>15</v>
      </c>
      <c r="C53" s="3" t="s">
        <v>133</v>
      </c>
      <c r="D53" s="4">
        <v>0.5</v>
      </c>
      <c r="E53" s="21" t="s">
        <v>128</v>
      </c>
    </row>
    <row r="54" spans="1:5" ht="72" x14ac:dyDescent="0.3">
      <c r="B54" s="4" t="s">
        <v>15</v>
      </c>
      <c r="C54" s="3" t="s">
        <v>130</v>
      </c>
      <c r="D54" s="4">
        <v>0.5</v>
      </c>
      <c r="E54" s="21" t="s">
        <v>129</v>
      </c>
    </row>
    <row r="55" spans="1:5" x14ac:dyDescent="0.3">
      <c r="A55" t="s">
        <v>134</v>
      </c>
      <c r="B55" s="4" t="s">
        <v>66</v>
      </c>
      <c r="C55" s="3" t="s">
        <v>135</v>
      </c>
      <c r="D55" s="4">
        <v>0.75</v>
      </c>
      <c r="E55" s="2" t="s">
        <v>138</v>
      </c>
    </row>
    <row r="56" spans="1:5" ht="28.8" x14ac:dyDescent="0.3">
      <c r="C56" s="3" t="s">
        <v>137</v>
      </c>
      <c r="D56" s="4">
        <v>1</v>
      </c>
      <c r="E56" s="2" t="s">
        <v>136</v>
      </c>
    </row>
    <row r="57" spans="1:5" ht="72" x14ac:dyDescent="0.3">
      <c r="A57" s="4" t="s">
        <v>139</v>
      </c>
      <c r="B57" s="4" t="s">
        <v>46</v>
      </c>
      <c r="C57" s="3" t="s">
        <v>140</v>
      </c>
      <c r="D57" s="4">
        <v>1</v>
      </c>
      <c r="E57" s="21" t="s">
        <v>141</v>
      </c>
    </row>
    <row r="58" spans="1:5" x14ac:dyDescent="0.3">
      <c r="A58" t="s">
        <v>142</v>
      </c>
      <c r="B58" s="4" t="s">
        <v>50</v>
      </c>
      <c r="C58" t="s">
        <v>132</v>
      </c>
      <c r="D58" s="4">
        <v>1</v>
      </c>
      <c r="E58" s="2" t="s">
        <v>145</v>
      </c>
    </row>
    <row r="59" spans="1:5" x14ac:dyDescent="0.3">
      <c r="C59" s="3" t="s">
        <v>144</v>
      </c>
      <c r="D59" s="4">
        <v>0.75</v>
      </c>
      <c r="E59" s="2" t="s">
        <v>143</v>
      </c>
    </row>
    <row r="60" spans="1:5" ht="28.8" x14ac:dyDescent="0.3">
      <c r="C60" s="3" t="s">
        <v>151</v>
      </c>
      <c r="D60" s="4">
        <v>0.75</v>
      </c>
      <c r="E60" s="21" t="s">
        <v>152</v>
      </c>
    </row>
    <row r="61" spans="1:5" ht="58.2" thickBot="1" x14ac:dyDescent="0.35">
      <c r="A61" s="4" t="s">
        <v>150</v>
      </c>
      <c r="B61" s="4" t="s">
        <v>78</v>
      </c>
      <c r="C61" s="3" t="s">
        <v>153</v>
      </c>
      <c r="D61" s="4">
        <v>3.75</v>
      </c>
      <c r="E61" s="21" t="s">
        <v>154</v>
      </c>
    </row>
    <row r="62" spans="1:5" ht="15" thickBot="1" x14ac:dyDescent="0.35">
      <c r="D62" s="22">
        <f>SUM(D48:D61)</f>
        <v>16.5</v>
      </c>
    </row>
    <row r="64" spans="1:5" x14ac:dyDescent="0.3">
      <c r="A64" s="15" t="s">
        <v>0</v>
      </c>
      <c r="B64" s="15" t="s">
        <v>1</v>
      </c>
      <c r="C64" s="15" t="s">
        <v>2</v>
      </c>
      <c r="D64" s="13" t="s">
        <v>3</v>
      </c>
      <c r="E64" s="16" t="s">
        <v>8</v>
      </c>
    </row>
    <row r="65" spans="1:5" ht="28.8" x14ac:dyDescent="0.3">
      <c r="A65" s="4" t="s">
        <v>159</v>
      </c>
      <c r="B65" s="4" t="s">
        <v>6</v>
      </c>
      <c r="C65" s="3" t="s">
        <v>160</v>
      </c>
      <c r="D65" s="4">
        <v>4.5</v>
      </c>
      <c r="E65" s="2" t="s">
        <v>97</v>
      </c>
    </row>
    <row r="66" spans="1:5" ht="72" x14ac:dyDescent="0.3">
      <c r="A66" s="4" t="s">
        <v>162</v>
      </c>
      <c r="B66" s="6" t="s">
        <v>12</v>
      </c>
      <c r="C66" s="3" t="s">
        <v>169</v>
      </c>
      <c r="D66" s="4">
        <v>5.5</v>
      </c>
      <c r="E66" s="7" t="s">
        <v>164</v>
      </c>
    </row>
    <row r="67" spans="1:5" x14ac:dyDescent="0.3">
      <c r="A67" s="4" t="s">
        <v>162</v>
      </c>
      <c r="B67" s="6" t="s">
        <v>12</v>
      </c>
      <c r="C67" s="3" t="s">
        <v>165</v>
      </c>
      <c r="D67" s="4">
        <v>2.5</v>
      </c>
      <c r="E67" s="7" t="s">
        <v>166</v>
      </c>
    </row>
    <row r="68" spans="1:5" x14ac:dyDescent="0.3">
      <c r="A68" t="s">
        <v>163</v>
      </c>
      <c r="B68" t="s">
        <v>15</v>
      </c>
      <c r="C68" s="32" t="s">
        <v>167</v>
      </c>
      <c r="D68" s="4">
        <v>1</v>
      </c>
      <c r="E68" s="2" t="s">
        <v>168</v>
      </c>
    </row>
    <row r="69" spans="1:5" x14ac:dyDescent="0.3">
      <c r="B69" t="s">
        <v>15</v>
      </c>
      <c r="C69" t="s">
        <v>161</v>
      </c>
      <c r="D69" s="4">
        <v>4.5</v>
      </c>
      <c r="E69" s="2" t="s">
        <v>97</v>
      </c>
    </row>
    <row r="70" spans="1:5" ht="28.8" x14ac:dyDescent="0.3">
      <c r="A70" s="4" t="s">
        <v>170</v>
      </c>
      <c r="B70" s="4" t="s">
        <v>46</v>
      </c>
      <c r="C70" s="32" t="s">
        <v>171</v>
      </c>
      <c r="D70" s="4">
        <v>2</v>
      </c>
      <c r="E70" s="30" t="s">
        <v>172</v>
      </c>
    </row>
    <row r="71" spans="1:5" ht="43.2" x14ac:dyDescent="0.3">
      <c r="C71" s="3" t="s">
        <v>173</v>
      </c>
      <c r="D71" s="4">
        <v>1.75</v>
      </c>
      <c r="E71" s="21" t="s">
        <v>174</v>
      </c>
    </row>
    <row r="72" spans="1:5" ht="28.8" x14ac:dyDescent="0.3">
      <c r="A72" s="4" t="s">
        <v>176</v>
      </c>
      <c r="B72" s="4" t="s">
        <v>50</v>
      </c>
      <c r="C72" s="3" t="s">
        <v>177</v>
      </c>
      <c r="D72" s="4">
        <v>2.75</v>
      </c>
      <c r="E72" s="7" t="s">
        <v>178</v>
      </c>
    </row>
    <row r="73" spans="1:5" ht="57.6" x14ac:dyDescent="0.3">
      <c r="A73" s="4" t="s">
        <v>179</v>
      </c>
      <c r="B73" s="4" t="s">
        <v>78</v>
      </c>
      <c r="C73" s="3" t="s">
        <v>180</v>
      </c>
      <c r="D73" s="4">
        <v>3</v>
      </c>
      <c r="E73" s="30" t="s">
        <v>69</v>
      </c>
    </row>
    <row r="74" spans="1:5" x14ac:dyDescent="0.3">
      <c r="A74" s="4" t="s">
        <v>186</v>
      </c>
      <c r="B74" s="4" t="s">
        <v>6</v>
      </c>
      <c r="C74" s="3" t="s">
        <v>187</v>
      </c>
      <c r="D74" s="33">
        <v>0.75</v>
      </c>
      <c r="E74" s="2" t="s">
        <v>188</v>
      </c>
    </row>
    <row r="75" spans="1:5" ht="15" thickBot="1" x14ac:dyDescent="0.35">
      <c r="A75" s="4"/>
      <c r="B75" s="4"/>
      <c r="C75" s="3"/>
      <c r="D75" s="37">
        <f>SUM(D65:D74)</f>
        <v>28.25</v>
      </c>
    </row>
    <row r="76" spans="1:5" ht="15" thickBot="1" x14ac:dyDescent="0.35">
      <c r="A76" s="15" t="s">
        <v>0</v>
      </c>
      <c r="B76" s="15" t="s">
        <v>1</v>
      </c>
      <c r="C76" s="15" t="s">
        <v>2</v>
      </c>
      <c r="D76" s="36" t="s">
        <v>3</v>
      </c>
      <c r="E76" s="16" t="s">
        <v>8</v>
      </c>
    </row>
    <row r="77" spans="1:5" ht="15" thickBot="1" x14ac:dyDescent="0.35">
      <c r="C77" t="s">
        <v>181</v>
      </c>
      <c r="D77" s="22">
        <v>21</v>
      </c>
    </row>
    <row r="79" spans="1:5" x14ac:dyDescent="0.3">
      <c r="A79" s="15" t="s">
        <v>0</v>
      </c>
      <c r="B79" s="15" t="s">
        <v>1</v>
      </c>
      <c r="C79" s="15" t="s">
        <v>2</v>
      </c>
      <c r="D79" s="13" t="s">
        <v>3</v>
      </c>
      <c r="E79" s="16" t="s">
        <v>8</v>
      </c>
    </row>
    <row r="80" spans="1:5" ht="129.6" x14ac:dyDescent="0.3">
      <c r="A80" s="6" t="s">
        <v>189</v>
      </c>
      <c r="B80" s="6" t="s">
        <v>12</v>
      </c>
      <c r="C80" s="3" t="s">
        <v>191</v>
      </c>
      <c r="D80" s="4">
        <v>11</v>
      </c>
      <c r="E80" s="7" t="s">
        <v>190</v>
      </c>
    </row>
    <row r="81" spans="1:5" ht="43.2" x14ac:dyDescent="0.3">
      <c r="A81" s="4" t="s">
        <v>184</v>
      </c>
      <c r="B81" s="4" t="s">
        <v>185</v>
      </c>
      <c r="C81" s="3" t="s">
        <v>192</v>
      </c>
      <c r="D81" s="4">
        <v>2.5</v>
      </c>
      <c r="E81" s="7" t="s">
        <v>193</v>
      </c>
    </row>
    <row r="82" spans="1:5" ht="57.6" x14ac:dyDescent="0.3">
      <c r="A82" s="4" t="s">
        <v>184</v>
      </c>
      <c r="B82" s="4" t="s">
        <v>185</v>
      </c>
      <c r="C82" s="3" t="s">
        <v>232</v>
      </c>
      <c r="D82" s="4">
        <v>1.5</v>
      </c>
      <c r="E82" s="21" t="s">
        <v>194</v>
      </c>
    </row>
    <row r="83" spans="1:5" ht="57.6" x14ac:dyDescent="0.3">
      <c r="A83" s="4" t="s">
        <v>195</v>
      </c>
      <c r="B83" s="4" t="s">
        <v>66</v>
      </c>
      <c r="C83" s="3" t="s">
        <v>196</v>
      </c>
      <c r="D83" s="4">
        <v>1.5</v>
      </c>
      <c r="E83" s="21" t="s">
        <v>194</v>
      </c>
    </row>
    <row r="84" spans="1:5" ht="43.2" x14ac:dyDescent="0.3">
      <c r="A84" s="34" t="s">
        <v>195</v>
      </c>
      <c r="B84" s="34" t="s">
        <v>66</v>
      </c>
      <c r="C84" s="32" t="s">
        <v>197</v>
      </c>
      <c r="D84" s="4">
        <v>1</v>
      </c>
      <c r="E84" s="21" t="s">
        <v>198</v>
      </c>
    </row>
    <row r="85" spans="1:5" ht="43.2" x14ac:dyDescent="0.3">
      <c r="A85" s="34" t="s">
        <v>199</v>
      </c>
      <c r="B85" s="34" t="s">
        <v>46</v>
      </c>
      <c r="C85" s="3" t="s">
        <v>204</v>
      </c>
      <c r="D85" s="4">
        <v>4.5</v>
      </c>
      <c r="E85" s="7" t="s">
        <v>205</v>
      </c>
    </row>
    <row r="86" spans="1:5" x14ac:dyDescent="0.3">
      <c r="A86" s="34" t="s">
        <v>210</v>
      </c>
      <c r="B86" s="34" t="s">
        <v>50</v>
      </c>
      <c r="C86" s="3" t="s">
        <v>211</v>
      </c>
      <c r="D86" s="4">
        <v>0.5</v>
      </c>
      <c r="E86" s="7" t="s">
        <v>37</v>
      </c>
    </row>
    <row r="87" spans="1:5" ht="36.6" customHeight="1" x14ac:dyDescent="0.3">
      <c r="A87" s="34" t="s">
        <v>206</v>
      </c>
      <c r="B87" s="34" t="s">
        <v>78</v>
      </c>
      <c r="C87" s="23" t="s">
        <v>209</v>
      </c>
      <c r="D87" s="4">
        <v>1</v>
      </c>
      <c r="E87" s="7" t="s">
        <v>145</v>
      </c>
    </row>
    <row r="88" spans="1:5" ht="43.2" x14ac:dyDescent="0.3">
      <c r="A88" s="34" t="s">
        <v>206</v>
      </c>
      <c r="B88" s="34" t="s">
        <v>78</v>
      </c>
      <c r="C88" s="3" t="s">
        <v>208</v>
      </c>
      <c r="D88" s="4">
        <v>1</v>
      </c>
      <c r="E88" s="7" t="s">
        <v>207</v>
      </c>
    </row>
    <row r="89" spans="1:5" ht="15" thickBot="1" x14ac:dyDescent="0.35">
      <c r="A89" s="34" t="s">
        <v>206</v>
      </c>
      <c r="B89" s="34" t="s">
        <v>78</v>
      </c>
      <c r="C89" s="3" t="s">
        <v>212</v>
      </c>
      <c r="D89" s="4">
        <v>2</v>
      </c>
      <c r="E89" s="2" t="s">
        <v>213</v>
      </c>
    </row>
    <row r="90" spans="1:5" ht="15" thickBot="1" x14ac:dyDescent="0.35">
      <c r="D90" s="22">
        <f>SUM(D80:D89)</f>
        <v>26.5</v>
      </c>
    </row>
    <row r="91" spans="1:5" x14ac:dyDescent="0.3">
      <c r="A91" s="15" t="s">
        <v>0</v>
      </c>
      <c r="B91" s="15" t="s">
        <v>1</v>
      </c>
      <c r="C91" s="15" t="s">
        <v>2</v>
      </c>
      <c r="D91" s="35" t="s">
        <v>3</v>
      </c>
      <c r="E91" s="16" t="s">
        <v>8</v>
      </c>
    </row>
    <row r="92" spans="1:5" ht="57.6" x14ac:dyDescent="0.3">
      <c r="A92" s="34" t="s">
        <v>216</v>
      </c>
      <c r="B92" s="34" t="s">
        <v>6</v>
      </c>
      <c r="C92" s="3" t="s">
        <v>217</v>
      </c>
      <c r="D92" s="4">
        <v>1</v>
      </c>
      <c r="E92" s="21" t="s">
        <v>218</v>
      </c>
    </row>
    <row r="93" spans="1:5" ht="100.8" x14ac:dyDescent="0.3">
      <c r="A93" s="34" t="s">
        <v>216</v>
      </c>
      <c r="B93" s="34" t="s">
        <v>6</v>
      </c>
      <c r="C93" s="3" t="s">
        <v>219</v>
      </c>
      <c r="D93" s="4">
        <v>5</v>
      </c>
      <c r="E93" s="7" t="s">
        <v>220</v>
      </c>
    </row>
    <row r="94" spans="1:5" x14ac:dyDescent="0.3">
      <c r="A94" s="34" t="s">
        <v>221</v>
      </c>
      <c r="B94" s="34" t="s">
        <v>12</v>
      </c>
      <c r="C94" s="3" t="s">
        <v>222</v>
      </c>
      <c r="D94" s="4">
        <v>1.5</v>
      </c>
      <c r="E94" s="7" t="s">
        <v>223</v>
      </c>
    </row>
    <row r="95" spans="1:5" ht="100.8" x14ac:dyDescent="0.3">
      <c r="A95" s="34" t="s">
        <v>221</v>
      </c>
      <c r="B95" s="34" t="s">
        <v>12</v>
      </c>
      <c r="C95" s="3" t="s">
        <v>225</v>
      </c>
      <c r="D95" s="4">
        <v>4</v>
      </c>
      <c r="E95" s="30" t="s">
        <v>115</v>
      </c>
    </row>
    <row r="96" spans="1:5" ht="43.2" x14ac:dyDescent="0.3">
      <c r="A96" s="34" t="s">
        <v>226</v>
      </c>
      <c r="B96" s="34" t="s">
        <v>185</v>
      </c>
      <c r="C96" s="3" t="s">
        <v>227</v>
      </c>
      <c r="D96" s="4">
        <v>4</v>
      </c>
      <c r="E96" s="2" t="s">
        <v>228</v>
      </c>
    </row>
    <row r="97" spans="1:5" x14ac:dyDescent="0.3">
      <c r="A97" s="34" t="s">
        <v>229</v>
      </c>
      <c r="B97" s="34" t="s">
        <v>230</v>
      </c>
      <c r="C97" s="3" t="s">
        <v>231</v>
      </c>
      <c r="D97" s="4">
        <v>2.5</v>
      </c>
      <c r="E97" s="2" t="s">
        <v>233</v>
      </c>
    </row>
    <row r="98" spans="1:5" ht="43.2" x14ac:dyDescent="0.3">
      <c r="A98" s="34" t="s">
        <v>229</v>
      </c>
      <c r="B98" s="34" t="s">
        <v>230</v>
      </c>
      <c r="C98" s="3" t="s">
        <v>235</v>
      </c>
      <c r="D98" s="4">
        <v>5</v>
      </c>
      <c r="E98" s="7" t="s">
        <v>234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50DE4-C6CA-435A-AA12-70EC445A258A}">
  <dimension ref="A1:A9"/>
  <sheetViews>
    <sheetView workbookViewId="0">
      <selection activeCell="A9" sqref="A9"/>
    </sheetView>
  </sheetViews>
  <sheetFormatPr defaultRowHeight="14.4" x14ac:dyDescent="0.3"/>
  <cols>
    <col min="1" max="1" width="38.33203125" bestFit="1" customWidth="1"/>
  </cols>
  <sheetData>
    <row r="1" spans="1:1" x14ac:dyDescent="0.3">
      <c r="A1" s="1" t="s">
        <v>91</v>
      </c>
    </row>
    <row r="3" spans="1:1" x14ac:dyDescent="0.3">
      <c r="A3" t="s">
        <v>30</v>
      </c>
    </row>
    <row r="4" spans="1:1" x14ac:dyDescent="0.3">
      <c r="A4" t="s">
        <v>99</v>
      </c>
    </row>
    <row r="5" spans="1:1" x14ac:dyDescent="0.3">
      <c r="A5" t="s">
        <v>90</v>
      </c>
    </row>
    <row r="6" spans="1:1" x14ac:dyDescent="0.3">
      <c r="A6" t="s">
        <v>98</v>
      </c>
    </row>
    <row r="7" spans="1:1" x14ac:dyDescent="0.3">
      <c r="A7" t="s">
        <v>200</v>
      </c>
    </row>
    <row r="8" spans="1:1" x14ac:dyDescent="0.3">
      <c r="A8" t="s">
        <v>201</v>
      </c>
    </row>
    <row r="9" spans="1:1" ht="28.8" x14ac:dyDescent="0.3">
      <c r="A9" s="32" t="s">
        <v>224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39C61-47BC-4842-AA17-BDA08976213D}">
  <dimension ref="A1:H13"/>
  <sheetViews>
    <sheetView workbookViewId="0">
      <selection activeCell="H11" sqref="H11"/>
    </sheetView>
  </sheetViews>
  <sheetFormatPr defaultRowHeight="14.4" x14ac:dyDescent="0.3"/>
  <sheetData>
    <row r="1" spans="1:8" x14ac:dyDescent="0.3">
      <c r="A1" s="11" t="s">
        <v>20</v>
      </c>
      <c r="B1" s="9" t="s">
        <v>22</v>
      </c>
      <c r="C1" s="9" t="s">
        <v>23</v>
      </c>
      <c r="D1" s="9" t="s">
        <v>8</v>
      </c>
    </row>
    <row r="2" spans="1:8" x14ac:dyDescent="0.3">
      <c r="A2" s="11" t="s">
        <v>21</v>
      </c>
      <c r="B2" s="10">
        <v>25</v>
      </c>
      <c r="C2" s="9">
        <f>25/5</f>
        <v>5</v>
      </c>
      <c r="D2" s="9">
        <f>5*37</f>
        <v>185</v>
      </c>
      <c r="F2" t="s">
        <v>25</v>
      </c>
    </row>
    <row r="3" spans="1:8" x14ac:dyDescent="0.3">
      <c r="B3" s="2"/>
    </row>
    <row r="4" spans="1:8" x14ac:dyDescent="0.3">
      <c r="A4" s="13" t="s">
        <v>24</v>
      </c>
      <c r="B4" s="14">
        <v>25</v>
      </c>
      <c r="C4" s="14">
        <v>5</v>
      </c>
      <c r="D4" s="14">
        <f>C4*21</f>
        <v>105</v>
      </c>
    </row>
    <row r="6" spans="1:8" x14ac:dyDescent="0.3">
      <c r="A6" s="1" t="s">
        <v>28</v>
      </c>
      <c r="E6" s="8"/>
      <c r="F6" s="12">
        <v>105</v>
      </c>
    </row>
    <row r="7" spans="1:8" x14ac:dyDescent="0.3">
      <c r="B7" t="s">
        <v>26</v>
      </c>
      <c r="E7" s="8">
        <v>21</v>
      </c>
      <c r="F7" s="8">
        <f>F6-21</f>
        <v>84</v>
      </c>
    </row>
    <row r="8" spans="1:8" x14ac:dyDescent="0.3">
      <c r="B8" t="s">
        <v>27</v>
      </c>
      <c r="E8" s="8">
        <v>21</v>
      </c>
      <c r="F8" s="8">
        <f>F7-E8</f>
        <v>63</v>
      </c>
    </row>
    <row r="9" spans="1:8" x14ac:dyDescent="0.3">
      <c r="E9" s="8"/>
      <c r="F9" s="8"/>
    </row>
    <row r="10" spans="1:8" x14ac:dyDescent="0.3">
      <c r="A10" s="1" t="s">
        <v>202</v>
      </c>
      <c r="E10" s="8"/>
      <c r="F10" s="8"/>
    </row>
    <row r="11" spans="1:8" x14ac:dyDescent="0.3">
      <c r="B11" t="s">
        <v>203</v>
      </c>
      <c r="E11" s="8">
        <v>32</v>
      </c>
      <c r="F11" s="8">
        <f>F8-E11</f>
        <v>31</v>
      </c>
      <c r="H11">
        <v>7</v>
      </c>
    </row>
    <row r="12" spans="1:8" x14ac:dyDescent="0.3">
      <c r="E12" s="8"/>
      <c r="F12" s="8"/>
    </row>
    <row r="13" spans="1:8" x14ac:dyDescent="0.3">
      <c r="E13" s="8"/>
      <c r="F13" s="8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</vt:lpstr>
      <vt:lpstr>Clerk Time Sheet</vt:lpstr>
      <vt:lpstr>Outstanding Tasks</vt:lpstr>
      <vt:lpstr>Holidays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 adshead-grant</dc:creator>
  <cp:lastModifiedBy>will adshead-grant</cp:lastModifiedBy>
  <dcterms:created xsi:type="dcterms:W3CDTF">2022-06-18T13:01:28Z</dcterms:created>
  <dcterms:modified xsi:type="dcterms:W3CDTF">2022-08-09T21:55:17Z</dcterms:modified>
</cp:coreProperties>
</file>