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Employees\Clerk Timesheets\"/>
    </mc:Choice>
  </mc:AlternateContent>
  <xr:revisionPtr revIDLastSave="0" documentId="13_ncr:1_{5C824869-E9E6-4EBF-9BA5-697F2413B100}" xr6:coauthVersionLast="47" xr6:coauthVersionMax="47" xr10:uidLastSave="{00000000-0000-0000-0000-000000000000}"/>
  <bookViews>
    <workbookView xWindow="-108" yWindow="-108" windowWidth="23256" windowHeight="12456" activeTab="1" xr2:uid="{2FC125E7-234A-40B2-BC60-CCD3EA62F39E}"/>
  </bookViews>
  <sheets>
    <sheet name="Overview" sheetId="4" r:id="rId1"/>
    <sheet name="Clerk Time Sheet" sheetId="1" r:id="rId2"/>
    <sheet name="Outstanding Tasks" sheetId="3" r:id="rId3"/>
    <sheet name="Holiday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4" l="1"/>
  <c r="D45" i="1" l="1"/>
  <c r="D31" i="1" l="1"/>
  <c r="B3" i="4" s="1"/>
  <c r="D16" i="1"/>
  <c r="B2" i="4" s="1"/>
  <c r="F8" i="2"/>
  <c r="F7" i="2"/>
  <c r="D4" i="2"/>
  <c r="D2" i="2"/>
  <c r="C2" i="2"/>
</calcChain>
</file>

<file path=xl/sharedStrings.xml><?xml version="1.0" encoding="utf-8"?>
<sst xmlns="http://schemas.openxmlformats.org/spreadsheetml/2006/main" count="193" uniqueCount="138">
  <si>
    <t>Date</t>
  </si>
  <si>
    <t>day</t>
  </si>
  <si>
    <t>Task</t>
  </si>
  <si>
    <t>Time</t>
  </si>
  <si>
    <t>18.06.22</t>
  </si>
  <si>
    <t>Sat</t>
  </si>
  <si>
    <t>SAT</t>
  </si>
  <si>
    <t>0.8.00-12.00</t>
  </si>
  <si>
    <t>Hours</t>
  </si>
  <si>
    <t>14.00-18.00</t>
  </si>
  <si>
    <t>Pre-audit - accounting
Review and issue of the Minutes
Renewal of the 3 years Pension regultor information
Add events to the Parish Website
Pre-audit Policy and paymnet controls</t>
  </si>
  <si>
    <t>19.06.22</t>
  </si>
  <si>
    <t>SUN</t>
  </si>
  <si>
    <t>15.00 - 19.00</t>
  </si>
  <si>
    <t>20.06.22</t>
  </si>
  <si>
    <t>MON</t>
  </si>
  <si>
    <t>Collect display boards and put back into storage</t>
  </si>
  <si>
    <t>9.45-10.15</t>
  </si>
  <si>
    <t>Issue Paint to Handyman from Stores for Playground</t>
  </si>
  <si>
    <t>14.45 - 15.15</t>
  </si>
  <si>
    <t>Holidays</t>
  </si>
  <si>
    <t>FT</t>
  </si>
  <si>
    <t>Days</t>
  </si>
  <si>
    <t>Weeks</t>
  </si>
  <si>
    <t>PT</t>
  </si>
  <si>
    <t>1st April to 31st march</t>
  </si>
  <si>
    <t>Mon 4th April to Fri 8th April</t>
  </si>
  <si>
    <t>Mon 25th July to Fri 29th July</t>
  </si>
  <si>
    <t>Holidays Taken</t>
  </si>
  <si>
    <t>18.00-20.30</t>
  </si>
  <si>
    <t>Annual Minutes</t>
  </si>
  <si>
    <t>Audit support &amp; Questions</t>
  </si>
  <si>
    <t>21.06.22</t>
  </si>
  <si>
    <t>TUE</t>
  </si>
  <si>
    <t>Meeting with Streve Gilbert</t>
  </si>
  <si>
    <t>Photos of Bury Lane signage and Allotment 
due to issues raised via e-mails</t>
  </si>
  <si>
    <t>09.15-09.45</t>
  </si>
  <si>
    <t>Check E-mails and respond</t>
  </si>
  <si>
    <t>10.00-10.30</t>
  </si>
  <si>
    <t>FOI for Allotments - Peter Bradley</t>
  </si>
  <si>
    <t>18.07.22</t>
  </si>
  <si>
    <t>Bury land Allotments</t>
  </si>
  <si>
    <t>Bury lane Narrow land signage</t>
  </si>
  <si>
    <t>Pre-audit - VAT</t>
  </si>
  <si>
    <t>Delivery of Allotment Covering
Pre-audit - Risk Managament
Pre-audit review  - Year end procedures.
Delivery of the Pins for the allotment covering</t>
  </si>
  <si>
    <t>13.30 - 14.30</t>
  </si>
  <si>
    <t>Check e-mails and respond</t>
  </si>
  <si>
    <t xml:space="preserve">Check e-mails and respond . Load Parish News on website and send to members.
 Follow up on Moles , E-mail check and responses , Holiday booking , </t>
  </si>
  <si>
    <t>14.30-15.00</t>
  </si>
  <si>
    <t>18.30-20.00</t>
  </si>
  <si>
    <t>22.06.22</t>
  </si>
  <si>
    <t>WED</t>
  </si>
  <si>
    <t>19.00-20.30</t>
  </si>
  <si>
    <t>Check E-mails and Respond
Website updates</t>
  </si>
  <si>
    <t>23.06.2</t>
  </si>
  <si>
    <t>THUR</t>
  </si>
  <si>
    <t>19.00-19.30</t>
  </si>
  <si>
    <t>25.06.22</t>
  </si>
  <si>
    <t>Overview</t>
  </si>
  <si>
    <t>week 25</t>
  </si>
  <si>
    <t>Check E-mails and respond
Post the Play in the Park and Create Poster
Create Sid data for Ford End</t>
  </si>
  <si>
    <t>18.00-21.00</t>
  </si>
  <si>
    <t>26.06.22</t>
  </si>
  <si>
    <t>27.06.22</t>
  </si>
  <si>
    <t>Scan in weekly inspection sheets from Handyman
Print off and display Notices
Print off and Display Draft Minutes
Read Clerks Magazine
Deliver Letter of acknowledment to Parishoner.</t>
  </si>
  <si>
    <t>14.00- 17.00</t>
  </si>
  <si>
    <t>14.00-14.30</t>
  </si>
  <si>
    <t>19.00-22.30</t>
  </si>
  <si>
    <t>Check E-mails and respond
Review data for FOI request about allotment Charges</t>
  </si>
  <si>
    <t>Pass Allotment equipment to Handyman
Create and Print off Wet Paint signs x 15</t>
  </si>
  <si>
    <t>28.06.22</t>
  </si>
  <si>
    <t>TUES</t>
  </si>
  <si>
    <t>Check E-mail and respond
Print off Allotment Map for Handyman</t>
  </si>
  <si>
    <t>Check E-mail and respond.
Investigate CPD point for Chairman</t>
  </si>
  <si>
    <t>20.00-23.00</t>
  </si>
  <si>
    <t>13.00-15.15</t>
  </si>
  <si>
    <t>Check E-Mail and respond
Meeting with Chair of the GWVH 
and Chair of the Parish Council</t>
  </si>
  <si>
    <t>29.06.22</t>
  </si>
  <si>
    <t>Check E-mail and respond.
Arrange Internal Audit for Friday
Order Pins for Handyman</t>
  </si>
  <si>
    <t>19.00-21.30</t>
  </si>
  <si>
    <t>30.06.22</t>
  </si>
  <si>
    <t>Check E-mail and respond.</t>
  </si>
  <si>
    <t>01.07.22</t>
  </si>
  <si>
    <t>FRI</t>
  </si>
  <si>
    <t>Inspection of Bury Allotment</t>
  </si>
  <si>
    <t>21.00 - 22.30</t>
  </si>
  <si>
    <t>week 26</t>
  </si>
  <si>
    <t>04.07.22</t>
  </si>
  <si>
    <t>Phone Booking for the Pavillion
2nd Booking via e-mail
Check and answer general e-mails.</t>
  </si>
  <si>
    <t>05.07.22</t>
  </si>
  <si>
    <t>Check and Answer E-mails
Show potential Hirer around Pavillion</t>
  </si>
  <si>
    <t>11.30-12.30</t>
  </si>
  <si>
    <t>Check and Answer E-mails
Update Allotment Changes
Purchase chair rubbers online
Shredding of Documents</t>
  </si>
  <si>
    <t>week 27</t>
  </si>
  <si>
    <t>Hrs</t>
  </si>
  <si>
    <t>2nd FOI for Peter Bradley</t>
  </si>
  <si>
    <t>Outstanding Tasks</t>
  </si>
  <si>
    <t>03.07.22</t>
  </si>
  <si>
    <t>Review of Files in the Pavillion Cupbord - remove GDPR non complaint files 
Annual Audit of the Accounts at the pavillion
Identify old paperwork in the Filing cabinet</t>
  </si>
  <si>
    <t>09.00-15.00</t>
  </si>
  <si>
    <t>06.07.22</t>
  </si>
  <si>
    <t>Check and answer E-mail
Scan documents
Investigate Bank recon
Shredding</t>
  </si>
  <si>
    <t>19.00-23.30</t>
  </si>
  <si>
    <t>Ivy on the Recreation Trees - Working Party ?</t>
  </si>
  <si>
    <t>Arrange Container clearance - Working Party ?</t>
  </si>
  <si>
    <t>07.07.22</t>
  </si>
  <si>
    <t>THU</t>
  </si>
  <si>
    <t>09.00-09.30</t>
  </si>
  <si>
    <t>Photo of the Garage Site.
Send e-mails and deal with correspondance</t>
  </si>
  <si>
    <t>Call with Chairman</t>
  </si>
  <si>
    <t>Shredding Old Paperwork
Update Tracker Document</t>
  </si>
  <si>
    <t>14.00-16.00</t>
  </si>
  <si>
    <t>Meeting with handyman. 
Handover 2nd lot of spikes for the allotments.</t>
  </si>
  <si>
    <t>10.30-11.30</t>
  </si>
  <si>
    <t>13.30-14.30</t>
  </si>
  <si>
    <t>17.30-20.00</t>
  </si>
  <si>
    <t>Check and review e-mails
Work on website for Foundation Status
Build 3 year accounts model</t>
  </si>
  <si>
    <t>09.07.22</t>
  </si>
  <si>
    <t>09.00-10.30</t>
  </si>
  <si>
    <t>Collect mail.
Check E-mails and respond
Contact members for Prompt on Agend Items.</t>
  </si>
  <si>
    <t>18.00-22.00</t>
  </si>
  <si>
    <t xml:space="preserve">Check E-mails and Respond
Update the three year finance statement as requested for the LCAS.
Scan inspections sheets for HS &amp; FE into dropbox.
Read Clerk's magazine
</t>
  </si>
  <si>
    <t>08.07.22</t>
  </si>
  <si>
    <t>Agenda Build - Montly Bank recon</t>
  </si>
  <si>
    <t>14.00-14.45</t>
  </si>
  <si>
    <t>15.30-16.15</t>
  </si>
  <si>
    <t>10.07.222</t>
  </si>
  <si>
    <t>13.30-15.30</t>
  </si>
  <si>
    <t>Check E-mails
Agenda Build - Payments and Budget</t>
  </si>
  <si>
    <t>21.00-23.45</t>
  </si>
  <si>
    <t>Agenda Build - number items and add to agenda
Release agenda to Chairman for review.</t>
  </si>
  <si>
    <t>Agenda Build - Scan Bank rec &amp; Send
Agenda Build - Pull off and update Payroll</t>
  </si>
  <si>
    <t xml:space="preserve">Check E-Mails </t>
  </si>
  <si>
    <t>09.00-09.15</t>
  </si>
  <si>
    <t>Check E-mails
Update Agenda
Chase up some Agenda items</t>
  </si>
  <si>
    <t>18.30-1900</t>
  </si>
  <si>
    <t>Finalise Agenda and collate reports to be issued</t>
  </si>
  <si>
    <t>22.00-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</si>
</sst>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3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1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53975</xdr:colOff>
      <xdr:row>39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483BF-2B07-BE22-D8E9-8073D2D2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77440"/>
          <a:ext cx="7978775" cy="4777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7253-125F-49F0-A9B8-22B0702E3628}">
  <dimension ref="A1:B10"/>
  <sheetViews>
    <sheetView workbookViewId="0">
      <selection activeCell="A5" sqref="A5"/>
    </sheetView>
  </sheetViews>
  <sheetFormatPr defaultRowHeight="14.4" x14ac:dyDescent="0.3"/>
  <cols>
    <col min="2" max="2" width="8.88671875" style="8"/>
  </cols>
  <sheetData>
    <row r="1" spans="1:2" x14ac:dyDescent="0.3">
      <c r="A1" s="25" t="s">
        <v>58</v>
      </c>
      <c r="B1" s="12" t="s">
        <v>94</v>
      </c>
    </row>
    <row r="2" spans="1:2" x14ac:dyDescent="0.3">
      <c r="A2" s="24" t="s">
        <v>59</v>
      </c>
      <c r="B2" s="9">
        <f>SUM('Clerk Time Sheet'!D16)</f>
        <v>21.5</v>
      </c>
    </row>
    <row r="3" spans="1:2" x14ac:dyDescent="0.3">
      <c r="A3" s="24" t="s">
        <v>86</v>
      </c>
      <c r="B3" s="9">
        <f>SUM('Clerk Time Sheet'!D31)</f>
        <v>26.75</v>
      </c>
    </row>
    <row r="4" spans="1:2" x14ac:dyDescent="0.3">
      <c r="A4" s="24" t="s">
        <v>93</v>
      </c>
      <c r="B4" s="9">
        <f>SUM('Clerk Time Sheet'!D45)</f>
        <v>21</v>
      </c>
    </row>
    <row r="5" spans="1:2" x14ac:dyDescent="0.3">
      <c r="A5" s="24"/>
      <c r="B5" s="9"/>
    </row>
    <row r="6" spans="1:2" x14ac:dyDescent="0.3">
      <c r="A6" s="24"/>
      <c r="B6" s="9"/>
    </row>
    <row r="7" spans="1:2" x14ac:dyDescent="0.3">
      <c r="A7" s="24"/>
      <c r="B7" s="9"/>
    </row>
    <row r="8" spans="1:2" x14ac:dyDescent="0.3">
      <c r="A8" s="24"/>
      <c r="B8" s="9"/>
    </row>
    <row r="9" spans="1:2" x14ac:dyDescent="0.3">
      <c r="A9" s="24"/>
      <c r="B9" s="9"/>
    </row>
    <row r="10" spans="1:2" x14ac:dyDescent="0.3">
      <c r="A10" s="24"/>
      <c r="B1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87A0-7202-406A-90EA-BCC09F73FFAC}">
  <dimension ref="A2:E54"/>
  <sheetViews>
    <sheetView tabSelected="1" topLeftCell="A46" zoomScale="130" zoomScaleNormal="130" workbookViewId="0">
      <selection activeCell="C57" sqref="C57"/>
    </sheetView>
  </sheetViews>
  <sheetFormatPr defaultRowHeight="14.4" x14ac:dyDescent="0.3"/>
  <cols>
    <col min="2" max="2" width="5.33203125" bestFit="1" customWidth="1"/>
    <col min="3" max="3" width="50.44140625" customWidth="1"/>
    <col min="4" max="4" width="8.88671875" style="4"/>
    <col min="5" max="5" width="11.33203125" style="2" bestFit="1" customWidth="1"/>
  </cols>
  <sheetData>
    <row r="2" spans="1:5" x14ac:dyDescent="0.3">
      <c r="A2" s="15" t="s">
        <v>0</v>
      </c>
      <c r="B2" s="15" t="s">
        <v>1</v>
      </c>
      <c r="C2" s="15" t="s">
        <v>2</v>
      </c>
      <c r="D2" s="13" t="s">
        <v>3</v>
      </c>
      <c r="E2" s="16" t="s">
        <v>8</v>
      </c>
    </row>
    <row r="3" spans="1:5" x14ac:dyDescent="0.3">
      <c r="A3" t="s">
        <v>4</v>
      </c>
      <c r="B3" t="s">
        <v>5</v>
      </c>
      <c r="C3" t="s">
        <v>43</v>
      </c>
      <c r="D3" s="4">
        <v>4</v>
      </c>
      <c r="E3" s="2" t="s">
        <v>7</v>
      </c>
    </row>
    <row r="4" spans="1:5" ht="72" x14ac:dyDescent="0.3">
      <c r="A4" s="5" t="s">
        <v>4</v>
      </c>
      <c r="B4" s="6" t="s">
        <v>6</v>
      </c>
      <c r="C4" s="3" t="s">
        <v>10</v>
      </c>
      <c r="D4" s="4">
        <v>4</v>
      </c>
      <c r="E4" s="7" t="s">
        <v>9</v>
      </c>
    </row>
    <row r="5" spans="1:5" ht="57.6" x14ac:dyDescent="0.3">
      <c r="A5" s="4" t="s">
        <v>11</v>
      </c>
      <c r="B5" s="4" t="s">
        <v>12</v>
      </c>
      <c r="C5" s="3" t="s">
        <v>44</v>
      </c>
      <c r="D5" s="4">
        <v>4</v>
      </c>
      <c r="E5" s="2" t="s">
        <v>13</v>
      </c>
    </row>
    <row r="6" spans="1:5" x14ac:dyDescent="0.3">
      <c r="A6" t="s">
        <v>14</v>
      </c>
      <c r="B6" t="s">
        <v>15</v>
      </c>
      <c r="C6" t="s">
        <v>16</v>
      </c>
      <c r="D6" s="4">
        <v>0.5</v>
      </c>
      <c r="E6" s="2" t="s">
        <v>17</v>
      </c>
    </row>
    <row r="7" spans="1:5" x14ac:dyDescent="0.3">
      <c r="C7" t="s">
        <v>46</v>
      </c>
      <c r="D7" s="4">
        <v>1</v>
      </c>
      <c r="E7" s="2" t="s">
        <v>45</v>
      </c>
    </row>
    <row r="8" spans="1:5" x14ac:dyDescent="0.3">
      <c r="C8" t="s">
        <v>18</v>
      </c>
      <c r="D8" s="4">
        <v>0.5</v>
      </c>
      <c r="E8" s="2" t="s">
        <v>19</v>
      </c>
    </row>
    <row r="9" spans="1:5" ht="57.6" x14ac:dyDescent="0.3">
      <c r="C9" s="3" t="s">
        <v>47</v>
      </c>
      <c r="D9" s="4">
        <v>2.5</v>
      </c>
      <c r="E9" s="7" t="s">
        <v>29</v>
      </c>
    </row>
    <row r="10" spans="1:5" ht="28.8" x14ac:dyDescent="0.3">
      <c r="A10" s="4" t="s">
        <v>32</v>
      </c>
      <c r="B10" s="4" t="s">
        <v>33</v>
      </c>
      <c r="C10" s="3" t="s">
        <v>35</v>
      </c>
      <c r="D10" s="4">
        <v>0.5</v>
      </c>
      <c r="E10" s="2" t="s">
        <v>36</v>
      </c>
    </row>
    <row r="11" spans="1:5" x14ac:dyDescent="0.3">
      <c r="C11" t="s">
        <v>37</v>
      </c>
      <c r="D11" s="4">
        <v>0.5</v>
      </c>
      <c r="E11" s="2" t="s">
        <v>38</v>
      </c>
    </row>
    <row r="12" spans="1:5" x14ac:dyDescent="0.3">
      <c r="C12" t="s">
        <v>37</v>
      </c>
      <c r="D12" s="4">
        <v>0.5</v>
      </c>
      <c r="E12" s="2" t="s">
        <v>48</v>
      </c>
    </row>
    <row r="13" spans="1:5" x14ac:dyDescent="0.3">
      <c r="C13" t="s">
        <v>34</v>
      </c>
      <c r="D13" s="4">
        <v>1.5</v>
      </c>
      <c r="E13" s="2" t="s">
        <v>49</v>
      </c>
    </row>
    <row r="14" spans="1:5" ht="28.8" x14ac:dyDescent="0.3">
      <c r="A14" s="6" t="s">
        <v>50</v>
      </c>
      <c r="B14" s="6" t="s">
        <v>51</v>
      </c>
      <c r="C14" s="3" t="s">
        <v>53</v>
      </c>
      <c r="D14" s="4">
        <v>1.5</v>
      </c>
      <c r="E14" s="7" t="s">
        <v>52</v>
      </c>
    </row>
    <row r="15" spans="1:5" ht="15" thickBot="1" x14ac:dyDescent="0.35">
      <c r="A15" t="s">
        <v>54</v>
      </c>
      <c r="B15" t="s">
        <v>55</v>
      </c>
      <c r="C15" t="s">
        <v>37</v>
      </c>
      <c r="D15" s="4">
        <v>0.5</v>
      </c>
      <c r="E15" s="2" t="s">
        <v>56</v>
      </c>
    </row>
    <row r="16" spans="1:5" ht="15" thickBot="1" x14ac:dyDescent="0.35">
      <c r="D16" s="17">
        <f>SUM(D3:D15)</f>
        <v>21.5</v>
      </c>
    </row>
    <row r="17" spans="1:5" x14ac:dyDescent="0.3">
      <c r="D17" s="18"/>
    </row>
    <row r="18" spans="1:5" x14ac:dyDescent="0.3">
      <c r="A18" s="15" t="s">
        <v>0</v>
      </c>
      <c r="B18" s="15" t="s">
        <v>1</v>
      </c>
      <c r="C18" s="15" t="s">
        <v>2</v>
      </c>
      <c r="D18" s="13" t="s">
        <v>3</v>
      </c>
      <c r="E18" s="16" t="s">
        <v>8</v>
      </c>
    </row>
    <row r="19" spans="1:5" ht="43.2" x14ac:dyDescent="0.3">
      <c r="A19" s="6" t="s">
        <v>57</v>
      </c>
      <c r="B19" s="6" t="s">
        <v>6</v>
      </c>
      <c r="C19" s="3" t="s">
        <v>60</v>
      </c>
      <c r="D19" s="4">
        <v>3</v>
      </c>
      <c r="E19" s="7" t="s">
        <v>61</v>
      </c>
    </row>
    <row r="20" spans="1:5" ht="72" x14ac:dyDescent="0.3">
      <c r="A20" s="4" t="s">
        <v>62</v>
      </c>
      <c r="B20" s="6" t="s">
        <v>12</v>
      </c>
      <c r="C20" s="3" t="s">
        <v>64</v>
      </c>
      <c r="D20" s="4">
        <v>3</v>
      </c>
      <c r="E20" s="7" t="s">
        <v>65</v>
      </c>
    </row>
    <row r="21" spans="1:5" ht="28.8" x14ac:dyDescent="0.3">
      <c r="A21" s="4" t="s">
        <v>63</v>
      </c>
      <c r="B21" s="6" t="s">
        <v>15</v>
      </c>
      <c r="C21" s="3" t="s">
        <v>69</v>
      </c>
      <c r="D21" s="4">
        <v>0.5</v>
      </c>
      <c r="E21" s="7" t="s">
        <v>66</v>
      </c>
    </row>
    <row r="22" spans="1:5" ht="28.8" x14ac:dyDescent="0.3">
      <c r="A22" s="6" t="s">
        <v>63</v>
      </c>
      <c r="B22" s="19" t="s">
        <v>15</v>
      </c>
      <c r="C22" s="20" t="s">
        <v>68</v>
      </c>
      <c r="D22" s="4">
        <v>3.5</v>
      </c>
      <c r="E22" s="2" t="s">
        <v>67</v>
      </c>
    </row>
    <row r="23" spans="1:5" ht="28.8" x14ac:dyDescent="0.3">
      <c r="A23" s="6" t="s">
        <v>70</v>
      </c>
      <c r="B23" s="19" t="s">
        <v>71</v>
      </c>
      <c r="C23" s="3" t="s">
        <v>72</v>
      </c>
      <c r="D23" s="4">
        <v>0.5</v>
      </c>
      <c r="E23" s="2" t="s">
        <v>38</v>
      </c>
    </row>
    <row r="24" spans="1:5" ht="28.8" x14ac:dyDescent="0.3">
      <c r="A24" s="6" t="s">
        <v>70</v>
      </c>
      <c r="B24" s="19" t="s">
        <v>71</v>
      </c>
      <c r="C24" s="3" t="s">
        <v>73</v>
      </c>
      <c r="D24" s="4">
        <v>3</v>
      </c>
      <c r="E24" s="2" t="s">
        <v>74</v>
      </c>
    </row>
    <row r="25" spans="1:5" ht="43.2" x14ac:dyDescent="0.3">
      <c r="A25" s="6" t="s">
        <v>77</v>
      </c>
      <c r="B25" s="19" t="s">
        <v>51</v>
      </c>
      <c r="C25" s="3" t="s">
        <v>76</v>
      </c>
      <c r="D25" s="4">
        <v>2.25</v>
      </c>
      <c r="E25" s="21" t="s">
        <v>75</v>
      </c>
    </row>
    <row r="26" spans="1:5" ht="43.2" x14ac:dyDescent="0.3">
      <c r="A26" s="6" t="s">
        <v>77</v>
      </c>
      <c r="B26" s="19" t="s">
        <v>51</v>
      </c>
      <c r="C26" s="3" t="s">
        <v>78</v>
      </c>
      <c r="D26" s="4">
        <v>2.5</v>
      </c>
      <c r="E26" s="21" t="s">
        <v>79</v>
      </c>
    </row>
    <row r="27" spans="1:5" x14ac:dyDescent="0.3">
      <c r="A27" s="6" t="s">
        <v>80</v>
      </c>
      <c r="B27" s="19" t="s">
        <v>55</v>
      </c>
      <c r="C27" t="s">
        <v>81</v>
      </c>
      <c r="D27" s="4">
        <v>0.5</v>
      </c>
      <c r="E27" s="2" t="s">
        <v>38</v>
      </c>
    </row>
    <row r="28" spans="1:5" x14ac:dyDescent="0.3">
      <c r="A28" s="6"/>
      <c r="B28" s="19"/>
      <c r="C28" s="3" t="s">
        <v>84</v>
      </c>
      <c r="D28" s="4">
        <v>0.5</v>
      </c>
      <c r="E28" s="2" t="s">
        <v>48</v>
      </c>
    </row>
    <row r="29" spans="1:5" x14ac:dyDescent="0.3">
      <c r="C29" t="s">
        <v>81</v>
      </c>
      <c r="D29" s="4">
        <v>1.5</v>
      </c>
      <c r="E29" s="2" t="s">
        <v>85</v>
      </c>
    </row>
    <row r="30" spans="1:5" ht="58.2" thickBot="1" x14ac:dyDescent="0.35">
      <c r="A30" s="6" t="s">
        <v>82</v>
      </c>
      <c r="B30" s="19" t="s">
        <v>83</v>
      </c>
      <c r="C30" s="3" t="s">
        <v>98</v>
      </c>
      <c r="D30" s="4">
        <v>6</v>
      </c>
      <c r="E30" s="2" t="s">
        <v>99</v>
      </c>
    </row>
    <row r="31" spans="1:5" ht="15" thickBot="1" x14ac:dyDescent="0.35">
      <c r="D31" s="22">
        <f>SUM(D19:D30)</f>
        <v>26.75</v>
      </c>
    </row>
    <row r="33" spans="1:5" x14ac:dyDescent="0.3">
      <c r="A33" s="15" t="s">
        <v>0</v>
      </c>
      <c r="B33" s="15" t="s">
        <v>1</v>
      </c>
      <c r="C33" s="15" t="s">
        <v>2</v>
      </c>
      <c r="D33" s="13" t="s">
        <v>3</v>
      </c>
      <c r="E33" s="16" t="s">
        <v>8</v>
      </c>
    </row>
    <row r="34" spans="1:5" ht="28.8" x14ac:dyDescent="0.3">
      <c r="A34" s="26" t="s">
        <v>97</v>
      </c>
      <c r="B34" s="26" t="s">
        <v>12</v>
      </c>
      <c r="C34" s="28" t="s">
        <v>110</v>
      </c>
      <c r="D34" s="27">
        <v>2</v>
      </c>
      <c r="E34" s="29" t="s">
        <v>111</v>
      </c>
    </row>
    <row r="35" spans="1:5" ht="43.2" x14ac:dyDescent="0.3">
      <c r="A35" s="4" t="s">
        <v>87</v>
      </c>
      <c r="B35" s="4" t="s">
        <v>15</v>
      </c>
      <c r="C35" s="23" t="s">
        <v>88</v>
      </c>
      <c r="D35" s="4">
        <v>0.5</v>
      </c>
      <c r="E35" s="21" t="s">
        <v>36</v>
      </c>
    </row>
    <row r="36" spans="1:5" ht="28.8" x14ac:dyDescent="0.3">
      <c r="A36" s="6" t="s">
        <v>89</v>
      </c>
      <c r="B36" s="6" t="s">
        <v>71</v>
      </c>
      <c r="C36" s="20" t="s">
        <v>90</v>
      </c>
      <c r="D36" s="4">
        <v>1</v>
      </c>
      <c r="E36" s="2" t="s">
        <v>91</v>
      </c>
    </row>
    <row r="37" spans="1:5" ht="57.6" x14ac:dyDescent="0.3">
      <c r="A37" s="6" t="s">
        <v>89</v>
      </c>
      <c r="B37" s="6" t="s">
        <v>71</v>
      </c>
      <c r="C37" s="20" t="s">
        <v>92</v>
      </c>
      <c r="D37" s="4">
        <v>3</v>
      </c>
      <c r="E37" s="7" t="s">
        <v>74</v>
      </c>
    </row>
    <row r="38" spans="1:5" ht="57.6" x14ac:dyDescent="0.3">
      <c r="A38" s="5" t="s">
        <v>100</v>
      </c>
      <c r="B38" s="5" t="s">
        <v>51</v>
      </c>
      <c r="C38" s="23" t="s">
        <v>101</v>
      </c>
      <c r="D38" s="4">
        <v>4.5</v>
      </c>
      <c r="E38" s="21" t="s">
        <v>102</v>
      </c>
    </row>
    <row r="39" spans="1:5" ht="28.8" x14ac:dyDescent="0.3">
      <c r="A39" s="6" t="s">
        <v>105</v>
      </c>
      <c r="B39" s="6" t="s">
        <v>106</v>
      </c>
      <c r="C39" s="3" t="s">
        <v>108</v>
      </c>
      <c r="D39" s="4">
        <v>0.5</v>
      </c>
      <c r="E39" s="21" t="s">
        <v>107</v>
      </c>
    </row>
    <row r="40" spans="1:5" ht="28.8" x14ac:dyDescent="0.3">
      <c r="A40" s="6"/>
      <c r="B40" s="6" t="s">
        <v>106</v>
      </c>
      <c r="C40" s="3" t="s">
        <v>112</v>
      </c>
      <c r="D40" s="4">
        <v>1</v>
      </c>
      <c r="E40" s="21" t="s">
        <v>113</v>
      </c>
    </row>
    <row r="41" spans="1:5" x14ac:dyDescent="0.3">
      <c r="B41" s="6" t="s">
        <v>106</v>
      </c>
      <c r="C41" t="s">
        <v>109</v>
      </c>
      <c r="D41" s="4">
        <v>1</v>
      </c>
      <c r="E41" s="2" t="s">
        <v>114</v>
      </c>
    </row>
    <row r="42" spans="1:5" ht="43.2" x14ac:dyDescent="0.3">
      <c r="B42" s="6" t="s">
        <v>106</v>
      </c>
      <c r="C42" s="3" t="s">
        <v>116</v>
      </c>
      <c r="D42" s="4">
        <v>2.5</v>
      </c>
      <c r="E42" s="2" t="s">
        <v>115</v>
      </c>
    </row>
    <row r="43" spans="1:5" ht="43.2" x14ac:dyDescent="0.3">
      <c r="A43" s="6" t="s">
        <v>122</v>
      </c>
      <c r="B43" s="6" t="s">
        <v>83</v>
      </c>
      <c r="C43" s="3" t="s">
        <v>119</v>
      </c>
      <c r="D43" s="4">
        <v>1</v>
      </c>
      <c r="E43" s="7" t="s">
        <v>118</v>
      </c>
    </row>
    <row r="44" spans="1:5" ht="77.400000000000006" customHeight="1" thickBot="1" x14ac:dyDescent="0.35">
      <c r="B44" s="4" t="s">
        <v>83</v>
      </c>
      <c r="C44" s="23" t="s">
        <v>121</v>
      </c>
      <c r="D44" s="4">
        <v>4</v>
      </c>
      <c r="E44" s="7" t="s">
        <v>120</v>
      </c>
    </row>
    <row r="45" spans="1:5" ht="15" thickBot="1" x14ac:dyDescent="0.35">
      <c r="D45" s="22">
        <f>SUM(D34:D44)</f>
        <v>21</v>
      </c>
    </row>
    <row r="47" spans="1:5" x14ac:dyDescent="0.3">
      <c r="A47" s="15" t="s">
        <v>0</v>
      </c>
      <c r="B47" s="15" t="s">
        <v>1</v>
      </c>
      <c r="C47" s="15" t="s">
        <v>2</v>
      </c>
      <c r="D47" s="13" t="s">
        <v>3</v>
      </c>
      <c r="E47" s="16" t="s">
        <v>8</v>
      </c>
    </row>
    <row r="48" spans="1:5" x14ac:dyDescent="0.3">
      <c r="A48" t="s">
        <v>117</v>
      </c>
      <c r="B48" t="s">
        <v>6</v>
      </c>
      <c r="C48" s="23" t="s">
        <v>123</v>
      </c>
      <c r="D48" s="4">
        <v>0.75</v>
      </c>
      <c r="E48" s="2" t="s">
        <v>124</v>
      </c>
    </row>
    <row r="49" spans="1:5" ht="28.8" x14ac:dyDescent="0.3">
      <c r="C49" s="3" t="s">
        <v>131</v>
      </c>
      <c r="D49" s="4">
        <v>0.75</v>
      </c>
      <c r="E49" s="30" t="s">
        <v>125</v>
      </c>
    </row>
    <row r="50" spans="1:5" ht="28.8" x14ac:dyDescent="0.3">
      <c r="A50" s="4" t="s">
        <v>126</v>
      </c>
      <c r="B50" s="4" t="s">
        <v>12</v>
      </c>
      <c r="C50" s="23" t="s">
        <v>128</v>
      </c>
      <c r="D50" s="4">
        <v>2</v>
      </c>
      <c r="E50" s="7" t="s">
        <v>127</v>
      </c>
    </row>
    <row r="51" spans="1:5" ht="28.8" x14ac:dyDescent="0.3">
      <c r="B51" s="4" t="s">
        <v>12</v>
      </c>
      <c r="C51" s="3" t="s">
        <v>130</v>
      </c>
      <c r="D51" s="4">
        <v>2.75</v>
      </c>
      <c r="E51" s="7" t="s">
        <v>129</v>
      </c>
    </row>
    <row r="52" spans="1:5" x14ac:dyDescent="0.3">
      <c r="B52" t="s">
        <v>15</v>
      </c>
      <c r="C52" t="s">
        <v>132</v>
      </c>
      <c r="D52" s="4">
        <v>0.15</v>
      </c>
      <c r="E52" s="2" t="s">
        <v>133</v>
      </c>
    </row>
    <row r="53" spans="1:5" ht="43.2" x14ac:dyDescent="0.3">
      <c r="B53" s="4" t="s">
        <v>15</v>
      </c>
      <c r="C53" s="3" t="s">
        <v>134</v>
      </c>
      <c r="D53" s="4">
        <v>0.5</v>
      </c>
      <c r="E53" s="21" t="s">
        <v>135</v>
      </c>
    </row>
    <row r="54" spans="1:5" x14ac:dyDescent="0.3">
      <c r="B54" s="4" t="s">
        <v>15</v>
      </c>
      <c r="C54" s="3" t="s">
        <v>136</v>
      </c>
      <c r="E54" s="2" t="s">
        <v>137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0DE4-C6CA-435A-AA12-70EC445A258A}">
  <dimension ref="A1:B10"/>
  <sheetViews>
    <sheetView workbookViewId="0">
      <selection activeCell="A11" sqref="A11"/>
    </sheetView>
  </sheetViews>
  <sheetFormatPr defaultRowHeight="14.4" x14ac:dyDescent="0.3"/>
  <cols>
    <col min="1" max="1" width="38.33203125" bestFit="1" customWidth="1"/>
  </cols>
  <sheetData>
    <row r="1" spans="1:2" x14ac:dyDescent="0.3">
      <c r="A1" s="1" t="s">
        <v>96</v>
      </c>
    </row>
    <row r="3" spans="1:2" x14ac:dyDescent="0.3">
      <c r="A3" t="s">
        <v>30</v>
      </c>
    </row>
    <row r="4" spans="1:2" x14ac:dyDescent="0.3">
      <c r="A4" t="s">
        <v>31</v>
      </c>
      <c r="B4" t="s">
        <v>82</v>
      </c>
    </row>
    <row r="5" spans="1:2" x14ac:dyDescent="0.3">
      <c r="A5" t="s">
        <v>39</v>
      </c>
      <c r="B5" t="s">
        <v>40</v>
      </c>
    </row>
    <row r="6" spans="1:2" x14ac:dyDescent="0.3">
      <c r="A6" t="s">
        <v>41</v>
      </c>
      <c r="B6" t="s">
        <v>80</v>
      </c>
    </row>
    <row r="7" spans="1:2" x14ac:dyDescent="0.3">
      <c r="A7" t="s">
        <v>42</v>
      </c>
    </row>
    <row r="8" spans="1:2" x14ac:dyDescent="0.3">
      <c r="A8" t="s">
        <v>104</v>
      </c>
    </row>
    <row r="9" spans="1:2" x14ac:dyDescent="0.3">
      <c r="A9" t="s">
        <v>95</v>
      </c>
    </row>
    <row r="10" spans="1:2" x14ac:dyDescent="0.3">
      <c r="A10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9C61-47BC-4842-AA17-BDA08976213D}">
  <dimension ref="A1:F13"/>
  <sheetViews>
    <sheetView workbookViewId="0">
      <selection activeCell="B9" sqref="B9"/>
    </sheetView>
  </sheetViews>
  <sheetFormatPr defaultRowHeight="14.4" x14ac:dyDescent="0.3"/>
  <sheetData>
    <row r="1" spans="1:6" x14ac:dyDescent="0.3">
      <c r="A1" s="11" t="s">
        <v>20</v>
      </c>
      <c r="B1" s="9" t="s">
        <v>22</v>
      </c>
      <c r="C1" s="9" t="s">
        <v>23</v>
      </c>
      <c r="D1" s="9" t="s">
        <v>8</v>
      </c>
    </row>
    <row r="2" spans="1:6" x14ac:dyDescent="0.3">
      <c r="A2" s="11" t="s">
        <v>21</v>
      </c>
      <c r="B2" s="10">
        <v>25</v>
      </c>
      <c r="C2" s="9">
        <f>25/5</f>
        <v>5</v>
      </c>
      <c r="D2" s="9">
        <f>5*37</f>
        <v>185</v>
      </c>
      <c r="F2" t="s">
        <v>25</v>
      </c>
    </row>
    <row r="3" spans="1:6" x14ac:dyDescent="0.3">
      <c r="B3" s="2"/>
    </row>
    <row r="4" spans="1:6" x14ac:dyDescent="0.3">
      <c r="A4" s="13" t="s">
        <v>24</v>
      </c>
      <c r="B4" s="14">
        <v>25</v>
      </c>
      <c r="C4" s="14">
        <v>5</v>
      </c>
      <c r="D4" s="14">
        <f>C4*21</f>
        <v>105</v>
      </c>
    </row>
    <row r="6" spans="1:6" x14ac:dyDescent="0.3">
      <c r="A6" s="1" t="s">
        <v>28</v>
      </c>
      <c r="E6" s="8"/>
      <c r="F6" s="12">
        <v>105</v>
      </c>
    </row>
    <row r="7" spans="1:6" x14ac:dyDescent="0.3">
      <c r="B7" t="s">
        <v>26</v>
      </c>
      <c r="E7" s="8">
        <v>21</v>
      </c>
      <c r="F7" s="8">
        <f>F6-21</f>
        <v>84</v>
      </c>
    </row>
    <row r="8" spans="1:6" x14ac:dyDescent="0.3">
      <c r="B8" t="s">
        <v>27</v>
      </c>
      <c r="E8" s="8">
        <v>21</v>
      </c>
      <c r="F8" s="8">
        <f>F7-E8</f>
        <v>63</v>
      </c>
    </row>
    <row r="9" spans="1:6" x14ac:dyDescent="0.3">
      <c r="E9" s="8"/>
      <c r="F9" s="8"/>
    </row>
    <row r="10" spans="1:6" x14ac:dyDescent="0.3">
      <c r="E10" s="8"/>
      <c r="F10" s="8"/>
    </row>
    <row r="11" spans="1:6" x14ac:dyDescent="0.3">
      <c r="E11" s="8"/>
      <c r="F11" s="8"/>
    </row>
    <row r="12" spans="1:6" x14ac:dyDescent="0.3">
      <c r="E12" s="8"/>
      <c r="F12" s="8"/>
    </row>
    <row r="13" spans="1:6" x14ac:dyDescent="0.3">
      <c r="E13" s="8"/>
      <c r="F13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Clerk Time Sheet</vt:lpstr>
      <vt:lpstr>Outstanding Tasks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2022-06-18T13:01:28Z</dcterms:created>
  <dcterms:modified xsi:type="dcterms:W3CDTF">2022-07-11T21:04:52Z</dcterms:modified>
</cp:coreProperties>
</file>