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"/>
    </mc:Choice>
  </mc:AlternateContent>
  <xr:revisionPtr revIDLastSave="0" documentId="13_ncr:1_{6454F3D7-5819-424D-BE20-C731D8FC22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2025-2026" sheetId="1" r:id="rId1"/>
  </sheets>
  <calcPr calcId="191029"/>
</workbook>
</file>

<file path=xl/calcChain.xml><?xml version="1.0" encoding="utf-8"?>
<calcChain xmlns="http://schemas.openxmlformats.org/spreadsheetml/2006/main">
  <c r="E15" i="1" l="1"/>
  <c r="J10" i="1"/>
  <c r="J11" i="1"/>
  <c r="J12" i="1"/>
  <c r="J13" i="1"/>
  <c r="H19" i="1" l="1"/>
  <c r="J9" i="1" l="1"/>
  <c r="E62" i="1"/>
  <c r="E58" i="1"/>
  <c r="E50" i="1"/>
  <c r="E51" i="1"/>
  <c r="E52" i="1"/>
  <c r="E53" i="1"/>
  <c r="E54" i="1"/>
  <c r="E49" i="1"/>
  <c r="E44" i="1"/>
  <c r="E43" i="1"/>
  <c r="E32" i="1"/>
  <c r="E33" i="1"/>
  <c r="E34" i="1"/>
  <c r="E35" i="1"/>
  <c r="E36" i="1"/>
  <c r="E37" i="1"/>
  <c r="E38" i="1"/>
  <c r="E31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9" i="1"/>
  <c r="C45" i="1"/>
  <c r="C63" i="1"/>
  <c r="C59" i="1"/>
  <c r="C55" i="1"/>
  <c r="C39" i="1"/>
  <c r="C27" i="1"/>
  <c r="D27" i="1"/>
  <c r="D39" i="1"/>
  <c r="E39" i="1" l="1"/>
  <c r="E27" i="1"/>
  <c r="C65" i="1"/>
  <c r="C66" i="1" s="1"/>
  <c r="I19" i="1"/>
  <c r="D63" i="1" l="1"/>
  <c r="E63" i="1" s="1"/>
  <c r="D59" i="1"/>
  <c r="E59" i="1" s="1"/>
  <c r="D55" i="1"/>
  <c r="E55" i="1" s="1"/>
  <c r="D45" i="1"/>
  <c r="E45" i="1" s="1"/>
  <c r="D65" i="1" l="1"/>
  <c r="E65" i="1" l="1"/>
</calcChain>
</file>

<file path=xl/sharedStrings.xml><?xml version="1.0" encoding="utf-8"?>
<sst xmlns="http://schemas.openxmlformats.org/spreadsheetml/2006/main" count="68" uniqueCount="59">
  <si>
    <t>Variance</t>
  </si>
  <si>
    <t>Notes</t>
  </si>
  <si>
    <t>Parish Council Overheads</t>
  </si>
  <si>
    <t>Clerk's remuneration</t>
  </si>
  <si>
    <t>Devolution payment</t>
  </si>
  <si>
    <t>Clerk's expenses / consumables</t>
  </si>
  <si>
    <t>Audit fees</t>
  </si>
  <si>
    <t>Central networks wayleave</t>
  </si>
  <si>
    <t>Chairman's &amp; Councillors' expenses</t>
  </si>
  <si>
    <t>Allotment rent</t>
  </si>
  <si>
    <t>Rent of village hall</t>
  </si>
  <si>
    <t>Training for Councillors &amp; Clerk</t>
  </si>
  <si>
    <t>Precept</t>
  </si>
  <si>
    <t>Antivirus</t>
  </si>
  <si>
    <t>Dropbox</t>
  </si>
  <si>
    <t>123 Reg</t>
  </si>
  <si>
    <t xml:space="preserve">Total Income </t>
  </si>
  <si>
    <t>Parish Council Public Liability</t>
  </si>
  <si>
    <t>Contribution to Focus newsletter</t>
  </si>
  <si>
    <t>Subscriptions to partner agencies</t>
  </si>
  <si>
    <t>Contingency</t>
  </si>
  <si>
    <t>Subtotal</t>
  </si>
  <si>
    <t>Parish Maintenance</t>
  </si>
  <si>
    <t>Devolution grass cutting</t>
  </si>
  <si>
    <t>St James PCC grass cutting</t>
  </si>
  <si>
    <t>Floral displays</t>
  </si>
  <si>
    <t>Improvements/maintaining the Green &amp; other areas</t>
  </si>
  <si>
    <t>Allotment maintenance</t>
  </si>
  <si>
    <t>Maintenance of dog bins</t>
  </si>
  <si>
    <t>Contingency for general maintenance</t>
  </si>
  <si>
    <t>Parish Footpath gates</t>
  </si>
  <si>
    <t>Horwode Pece</t>
  </si>
  <si>
    <t>Maintenance of Horwode Pece</t>
  </si>
  <si>
    <t>Insurance of Horwode Pece equipment</t>
  </si>
  <si>
    <t>Road &amp; Street Safety</t>
  </si>
  <si>
    <t>Eon street lighting power</t>
  </si>
  <si>
    <t>Loan for Salix Finance (LED Lighting)</t>
  </si>
  <si>
    <t>Defibrillator maintenance</t>
  </si>
  <si>
    <t>Eon street lighting maintenance</t>
  </si>
  <si>
    <t>MVAS &amp; Sentinel maintenance</t>
  </si>
  <si>
    <t>Donations &amp; worthy causes</t>
  </si>
  <si>
    <t>Neighbourhood plan review expenses</t>
  </si>
  <si>
    <t>Sub Total</t>
  </si>
  <si>
    <t xml:space="preserve">Total projected Budget spending </t>
  </si>
  <si>
    <t>Other</t>
  </si>
  <si>
    <t>Great Horwood Parish Council</t>
  </si>
  <si>
    <t>2024 - 2025</t>
  </si>
  <si>
    <t>2025-2026</t>
  </si>
  <si>
    <t>GHPC website and email</t>
  </si>
  <si>
    <t>Monthly banking fee (UTB)</t>
  </si>
  <si>
    <t>Interest from Reserves &amp; others</t>
  </si>
  <si>
    <t xml:space="preserve">May 2025 Election re charges </t>
  </si>
  <si>
    <t>National Insurance</t>
  </si>
  <si>
    <t xml:space="preserve">Neighbourhood planning </t>
  </si>
  <si>
    <t>APPROVED BUDGET 2025-2026</t>
  </si>
  <si>
    <t>Regulatory expenses</t>
  </si>
  <si>
    <t>Current surplus</t>
  </si>
  <si>
    <t xml:space="preserve"> </t>
  </si>
  <si>
    <t>Approved at Parish Council meeting 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</si>
</sst>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0.00_ ;[Red]\-0.00\ "/>
    <numFmt numFmtId="165" formatCode="0.00&quot; &quot;;[Red]&quot;-&quot;0.00&quot; &quot;"/>
    <numFmt numFmtId="166" formatCode="0.00;[Red]0.00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u/>
      <sz val="9"/>
      <color theme="1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sz val="10"/>
      <color indexed="8"/>
      <name val="Arial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B050"/>
      <name val="Arial Narrow"/>
      <family val="2"/>
    </font>
    <font>
      <b/>
      <sz val="9"/>
      <color rgb="FF00B050"/>
      <name val="Arial Narrow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3" fillId="0" borderId="0" applyNumberFormat="0" applyBorder="0" applyProtection="0"/>
    <xf numFmtId="167" fontId="7" fillId="0" borderId="0" applyBorder="0" applyProtection="0"/>
  </cellStyleXfs>
  <cellXfs count="125">
    <xf numFmtId="0" fontId="0" fillId="0" borderId="0" xfId="0"/>
    <xf numFmtId="0" fontId="5" fillId="0" borderId="0" xfId="0" applyFont="1" applyAlignment="1">
      <alignment horizontal="right"/>
    </xf>
    <xf numFmtId="2" fontId="7" fillId="0" borderId="0" xfId="0" applyNumberFormat="1" applyFont="1"/>
    <xf numFmtId="0" fontId="5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4" fontId="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2" fontId="18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2" fontId="11" fillId="0" borderId="0" xfId="0" applyNumberFormat="1" applyFont="1"/>
    <xf numFmtId="2" fontId="21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2" fontId="17" fillId="0" borderId="0" xfId="0" applyNumberFormat="1" applyFont="1"/>
    <xf numFmtId="166" fontId="20" fillId="0" borderId="0" xfId="0" applyNumberFormat="1" applyFont="1" applyAlignment="1">
      <alignment horizontal="right"/>
    </xf>
    <xf numFmtId="0" fontId="7" fillId="0" borderId="0" xfId="0" applyFont="1"/>
    <xf numFmtId="2" fontId="14" fillId="0" borderId="0" xfId="0" applyNumberFormat="1" applyFont="1"/>
    <xf numFmtId="2" fontId="19" fillId="0" borderId="0" xfId="0" applyNumberFormat="1" applyFont="1"/>
    <xf numFmtId="2" fontId="5" fillId="0" borderId="0" xfId="0" applyNumberFormat="1" applyFont="1"/>
    <xf numFmtId="166" fontId="0" fillId="0" borderId="0" xfId="0" applyNumberFormat="1"/>
    <xf numFmtId="6" fontId="17" fillId="0" borderId="0" xfId="0" applyNumberFormat="1" applyFont="1"/>
    <xf numFmtId="6" fontId="19" fillId="0" borderId="0" xfId="0" applyNumberFormat="1" applyFont="1"/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7" fillId="0" borderId="0" xfId="3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" fillId="0" borderId="0" xfId="0" applyFont="1"/>
    <xf numFmtId="166" fontId="14" fillId="0" borderId="0" xfId="0" applyNumberFormat="1" applyFont="1" applyAlignment="1">
      <alignment horizontal="right"/>
    </xf>
    <xf numFmtId="166" fontId="19" fillId="0" borderId="0" xfId="0" applyNumberFormat="1" applyFont="1"/>
    <xf numFmtId="2" fontId="6" fillId="0" borderId="0" xfId="1" applyNumberFormat="1" applyFont="1" applyFill="1" applyAlignment="1">
      <alignment vertical="center" wrapText="1"/>
    </xf>
    <xf numFmtId="0" fontId="6" fillId="0" borderId="0" xfId="1" applyFont="1" applyFill="1" applyAlignment="1"/>
    <xf numFmtId="0" fontId="21" fillId="0" borderId="0" xfId="0" applyFont="1"/>
    <xf numFmtId="2" fontId="24" fillId="0" borderId="0" xfId="0" applyNumberFormat="1" applyFont="1"/>
    <xf numFmtId="0" fontId="8" fillId="0" borderId="0" xfId="0" applyFont="1"/>
    <xf numFmtId="0" fontId="9" fillId="0" borderId="0" xfId="2" applyFont="1" applyFill="1"/>
    <xf numFmtId="0" fontId="4" fillId="0" borderId="0" xfId="0" applyFont="1" applyAlignment="1">
      <alignment horizontal="left"/>
    </xf>
    <xf numFmtId="0" fontId="26" fillId="0" borderId="0" xfId="0" applyFont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Border="1"/>
    <xf numFmtId="2" fontId="2" fillId="0" borderId="1" xfId="0" applyNumberFormat="1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/>
    </xf>
    <xf numFmtId="2" fontId="0" fillId="0" borderId="1" xfId="0" applyNumberFormat="1" applyBorder="1"/>
    <xf numFmtId="2" fontId="21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165" fontId="21" fillId="0" borderId="1" xfId="0" applyNumberFormat="1" applyFont="1" applyBorder="1"/>
    <xf numFmtId="166" fontId="21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/>
    </xf>
    <xf numFmtId="2" fontId="20" fillId="0" borderId="1" xfId="0" applyNumberFormat="1" applyFont="1" applyBorder="1"/>
    <xf numFmtId="166" fontId="19" fillId="0" borderId="1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4" fontId="5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2" fontId="20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0" fontId="14" fillId="0" borderId="1" xfId="0" applyFont="1" applyBorder="1" applyAlignment="1">
      <alignment horizontal="right"/>
    </xf>
    <xf numFmtId="2" fontId="11" fillId="0" borderId="1" xfId="0" applyNumberFormat="1" applyFont="1" applyBorder="1"/>
    <xf numFmtId="4" fontId="0" fillId="0" borderId="1" xfId="0" applyNumberFormat="1" applyBorder="1"/>
    <xf numFmtId="0" fontId="5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19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165" fontId="14" fillId="0" borderId="1" xfId="0" applyNumberFormat="1" applyFont="1" applyBorder="1"/>
    <xf numFmtId="2" fontId="19" fillId="0" borderId="1" xfId="0" applyNumberFormat="1" applyFont="1" applyBorder="1" applyAlignment="1">
      <alignment horizontal="right" wrapText="1"/>
    </xf>
    <xf numFmtId="0" fontId="22" fillId="0" borderId="1" xfId="0" applyFont="1" applyBorder="1"/>
    <xf numFmtId="1" fontId="5" fillId="0" borderId="0" xfId="0" applyNumberFormat="1" applyFont="1" applyAlignment="1">
      <alignment horizontal="center"/>
    </xf>
    <xf numFmtId="2" fontId="19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left"/>
    </xf>
    <xf numFmtId="2" fontId="29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28" fillId="0" borderId="0" xfId="0" applyFont="1"/>
    <xf numFmtId="2" fontId="17" fillId="0" borderId="1" xfId="0" applyNumberFormat="1" applyFont="1" applyBorder="1" applyAlignment="1">
      <alignment horizontal="right"/>
    </xf>
    <xf numFmtId="2" fontId="5" fillId="4" borderId="1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left"/>
    </xf>
    <xf numFmtId="0" fontId="0" fillId="4" borderId="1" xfId="0" applyFill="1" applyBorder="1"/>
    <xf numFmtId="165" fontId="21" fillId="4" borderId="1" xfId="0" applyNumberFormat="1" applyFont="1" applyFill="1" applyBorder="1"/>
    <xf numFmtId="166" fontId="14" fillId="4" borderId="1" xfId="0" applyNumberFormat="1" applyFont="1" applyFill="1" applyBorder="1" applyAlignment="1">
      <alignment horizontal="right"/>
    </xf>
    <xf numFmtId="0" fontId="30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4" fillId="0" borderId="0" xfId="0" applyFont="1"/>
    <xf numFmtId="0" fontId="20" fillId="0" borderId="0" xfId="0" applyFont="1"/>
    <xf numFmtId="0" fontId="31" fillId="0" borderId="0" xfId="0" applyFont="1"/>
    <xf numFmtId="4" fontId="17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 wrapText="1"/>
    </xf>
    <xf numFmtId="2" fontId="21" fillId="0" borderId="1" xfId="0" applyNumberFormat="1" applyFont="1" applyBorder="1" applyAlignment="1">
      <alignment horizontal="left"/>
    </xf>
    <xf numFmtId="2" fontId="20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164" fontId="19" fillId="0" borderId="1" xfId="0" applyNumberFormat="1" applyFont="1" applyBorder="1" applyAlignment="1">
      <alignment horizontal="right"/>
    </xf>
    <xf numFmtId="2" fontId="32" fillId="0" borderId="1" xfId="0" applyNumberFormat="1" applyFont="1" applyBorder="1"/>
    <xf numFmtId="2" fontId="29" fillId="0" borderId="0" xfId="0" applyNumberFormat="1" applyFont="1" applyAlignment="1">
      <alignment horizontal="right"/>
    </xf>
    <xf numFmtId="2" fontId="31" fillId="0" borderId="0" xfId="0" applyNumberFormat="1" applyFont="1"/>
    <xf numFmtId="166" fontId="19" fillId="0" borderId="0" xfId="0" applyNumberFormat="1" applyFont="1" applyAlignment="1">
      <alignment horizontal="right"/>
    </xf>
    <xf numFmtId="0" fontId="17" fillId="0" borderId="0" xfId="0" applyFont="1"/>
    <xf numFmtId="0" fontId="33" fillId="0" borderId="0" xfId="0" applyFont="1" applyAlignment="1">
      <alignment horizontal="left"/>
    </xf>
    <xf numFmtId="4" fontId="5" fillId="0" borderId="1" xfId="0" applyNumberFormat="1" applyFont="1" applyBorder="1"/>
    <xf numFmtId="4" fontId="21" fillId="0" borderId="1" xfId="0" applyNumberFormat="1" applyFont="1" applyBorder="1"/>
    <xf numFmtId="4" fontId="20" fillId="0" borderId="1" xfId="0" applyNumberFormat="1" applyFont="1" applyBorder="1"/>
  </cellXfs>
  <cellStyles count="5">
    <cellStyle name="60% - Accent3" xfId="2" builtinId="40"/>
    <cellStyle name="Good" xfId="1" builtinId="26"/>
    <cellStyle name="Normal" xfId="0" builtinId="0"/>
    <cellStyle name="Style 1" xfId="3" xr:uid="{00000000-0005-0000-0000-000005000000}"/>
    <cellStyle name="Style 3" xfId="4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79"/>
  <sheetViews>
    <sheetView tabSelected="1" zoomScale="104" zoomScaleNormal="104" workbookViewId="0">
      <pane ySplit="6" topLeftCell="A7" activePane="bottomLeft" state="frozen"/>
      <selection activeCell="B1" sqref="B1"/>
      <selection pane="bottomLeft" activeCell="B8" sqref="B8"/>
    </sheetView>
  </sheetViews>
  <sheetFormatPr defaultRowHeight="14.5" x14ac:dyDescent="0.35"/>
  <cols>
    <col min="2" max="2" width="29.6328125" customWidth="1"/>
    <col min="3" max="3" width="8.1796875" customWidth="1"/>
    <col min="7" max="7" width="22.6328125" customWidth="1"/>
    <col min="8" max="8" width="10.54296875" customWidth="1"/>
  </cols>
  <sheetData>
    <row r="2" spans="1:25" x14ac:dyDescent="0.35">
      <c r="B2" s="44" t="s">
        <v>45</v>
      </c>
      <c r="C2" s="44"/>
    </row>
    <row r="3" spans="1:25" ht="18" x14ac:dyDescent="0.4">
      <c r="B3" s="121" t="s">
        <v>54</v>
      </c>
      <c r="C3" s="5"/>
    </row>
    <row r="4" spans="1:25" x14ac:dyDescent="0.35">
      <c r="B4" s="1" t="s">
        <v>58</v>
      </c>
      <c r="C4" s="1"/>
    </row>
    <row r="5" spans="1:25" x14ac:dyDescent="0.35">
      <c r="B5" s="1"/>
      <c r="C5" s="1"/>
    </row>
    <row r="6" spans="1:25" x14ac:dyDescent="0.35">
      <c r="B6" s="1"/>
      <c r="C6" s="100" t="s">
        <v>47</v>
      </c>
      <c r="D6" s="100" t="s">
        <v>46</v>
      </c>
      <c r="E6" s="101" t="s">
        <v>0</v>
      </c>
      <c r="F6" s="43"/>
      <c r="G6" s="5"/>
      <c r="H6" s="100" t="s">
        <v>47</v>
      </c>
      <c r="I6" s="100" t="s">
        <v>46</v>
      </c>
      <c r="J6" s="101" t="s">
        <v>0</v>
      </c>
      <c r="K6" s="45"/>
      <c r="L6" s="42"/>
      <c r="M6" s="38"/>
      <c r="N6" s="39"/>
      <c r="W6" s="38"/>
      <c r="X6" s="39"/>
    </row>
    <row r="7" spans="1:25" x14ac:dyDescent="0.35">
      <c r="A7" s="46" t="s">
        <v>1</v>
      </c>
      <c r="B7" s="47" t="s">
        <v>2</v>
      </c>
      <c r="C7" s="47"/>
      <c r="D7" s="48"/>
      <c r="E7" s="49"/>
      <c r="F7" s="49"/>
      <c r="G7" s="48"/>
      <c r="H7" s="48"/>
      <c r="I7" s="48"/>
      <c r="J7" s="50"/>
      <c r="K7" s="51"/>
      <c r="L7" s="4"/>
      <c r="M7" s="4"/>
      <c r="N7" s="4"/>
      <c r="O7" s="4"/>
      <c r="W7" s="4"/>
      <c r="X7" s="4"/>
      <c r="Y7" s="4"/>
    </row>
    <row r="8" spans="1:25" x14ac:dyDescent="0.35">
      <c r="A8" s="46"/>
      <c r="B8" s="52"/>
      <c r="C8" s="52"/>
      <c r="D8" s="48"/>
      <c r="E8" s="49"/>
      <c r="F8" s="49"/>
      <c r="G8" s="52"/>
      <c r="H8" s="52"/>
      <c r="I8" s="48"/>
      <c r="J8" s="53"/>
      <c r="K8" s="51"/>
      <c r="L8" s="4"/>
      <c r="M8" s="4"/>
      <c r="N8" s="4"/>
      <c r="O8" s="4"/>
      <c r="W8" s="4"/>
      <c r="X8" s="4"/>
      <c r="Y8" s="4"/>
    </row>
    <row r="9" spans="1:25" x14ac:dyDescent="0.35">
      <c r="A9" s="102"/>
      <c r="B9" s="52" t="s">
        <v>3</v>
      </c>
      <c r="C9" s="108">
        <v>10725</v>
      </c>
      <c r="D9" s="84">
        <v>10319</v>
      </c>
      <c r="E9" s="56">
        <f>C9-D9</f>
        <v>406</v>
      </c>
      <c r="F9" s="55"/>
      <c r="G9" s="52" t="s">
        <v>4</v>
      </c>
      <c r="H9" s="114">
        <v>2200</v>
      </c>
      <c r="I9" s="122">
        <v>2170.62</v>
      </c>
      <c r="J9" s="123">
        <f>H9-I9</f>
        <v>29.380000000000109</v>
      </c>
      <c r="K9" s="57"/>
      <c r="L9" s="4"/>
      <c r="M9" s="9"/>
      <c r="N9" s="33"/>
      <c r="O9" s="9"/>
      <c r="Q9" s="22"/>
      <c r="T9" s="24"/>
      <c r="W9" s="9"/>
      <c r="X9" s="33"/>
      <c r="Y9" s="9"/>
    </row>
    <row r="10" spans="1:25" x14ac:dyDescent="0.35">
      <c r="A10" s="102"/>
      <c r="B10" s="52" t="s">
        <v>52</v>
      </c>
      <c r="C10" s="108">
        <v>32</v>
      </c>
      <c r="D10" s="84">
        <v>0</v>
      </c>
      <c r="E10" s="56">
        <v>0</v>
      </c>
      <c r="F10" s="55"/>
      <c r="G10" s="52" t="s">
        <v>7</v>
      </c>
      <c r="H10" s="114">
        <v>68</v>
      </c>
      <c r="I10" s="123">
        <v>65</v>
      </c>
      <c r="J10" s="123">
        <f t="shared" ref="J10:J13" si="0">H10-I10</f>
        <v>3</v>
      </c>
      <c r="K10" s="57"/>
      <c r="L10" s="4"/>
      <c r="M10" s="9"/>
      <c r="N10" s="33"/>
      <c r="O10" s="9"/>
      <c r="Q10" s="22"/>
      <c r="T10" s="24"/>
      <c r="W10" s="9"/>
      <c r="X10" s="33"/>
      <c r="Y10" s="9"/>
    </row>
    <row r="11" spans="1:25" x14ac:dyDescent="0.35">
      <c r="A11" s="46"/>
      <c r="B11" s="52" t="s">
        <v>5</v>
      </c>
      <c r="C11" s="108">
        <v>450</v>
      </c>
      <c r="D11" s="54">
        <v>300</v>
      </c>
      <c r="E11" s="56">
        <f t="shared" ref="E11:E27" si="1">C11-D11</f>
        <v>150</v>
      </c>
      <c r="F11" s="55"/>
      <c r="G11" s="52" t="s">
        <v>9</v>
      </c>
      <c r="H11" s="114">
        <v>140</v>
      </c>
      <c r="I11" s="123">
        <v>140</v>
      </c>
      <c r="J11" s="123">
        <f t="shared" si="0"/>
        <v>0</v>
      </c>
      <c r="K11" s="57"/>
      <c r="L11" s="4"/>
      <c r="M11" s="9"/>
      <c r="N11" s="33"/>
      <c r="O11" s="9"/>
      <c r="Q11" s="22"/>
      <c r="T11" s="24"/>
      <c r="W11" s="9"/>
      <c r="X11" s="33"/>
      <c r="Y11" s="9"/>
    </row>
    <row r="12" spans="1:25" x14ac:dyDescent="0.35">
      <c r="A12" s="46"/>
      <c r="B12" s="52" t="s">
        <v>6</v>
      </c>
      <c r="C12" s="108">
        <v>460</v>
      </c>
      <c r="D12" s="84">
        <v>610</v>
      </c>
      <c r="E12" s="56">
        <f t="shared" si="1"/>
        <v>-150</v>
      </c>
      <c r="F12" s="55"/>
      <c r="G12" s="99" t="s">
        <v>50</v>
      </c>
      <c r="H12" s="114">
        <v>800</v>
      </c>
      <c r="I12" s="123">
        <v>570</v>
      </c>
      <c r="J12" s="123">
        <f t="shared" si="0"/>
        <v>230</v>
      </c>
      <c r="K12" s="57"/>
      <c r="L12" s="4"/>
      <c r="M12" s="9"/>
      <c r="N12" s="33"/>
      <c r="O12" s="9"/>
      <c r="Q12" s="22"/>
      <c r="T12" s="24"/>
      <c r="W12" s="9"/>
      <c r="X12" s="33"/>
      <c r="Y12" s="9"/>
    </row>
    <row r="13" spans="1:25" x14ac:dyDescent="0.35">
      <c r="A13" s="46"/>
      <c r="B13" s="52" t="s">
        <v>8</v>
      </c>
      <c r="C13" s="108">
        <v>200</v>
      </c>
      <c r="D13" s="54">
        <v>200</v>
      </c>
      <c r="E13" s="56">
        <f t="shared" si="1"/>
        <v>0</v>
      </c>
      <c r="F13" s="55"/>
      <c r="G13" s="52" t="s">
        <v>12</v>
      </c>
      <c r="H13" s="114">
        <v>34000</v>
      </c>
      <c r="I13" s="123">
        <v>33000</v>
      </c>
      <c r="J13" s="123">
        <f t="shared" si="0"/>
        <v>1000</v>
      </c>
      <c r="K13" s="57"/>
      <c r="L13" s="4"/>
      <c r="M13" s="9"/>
      <c r="N13" s="33"/>
      <c r="O13" s="9"/>
      <c r="Q13" s="22"/>
      <c r="T13" s="24"/>
      <c r="W13" s="9"/>
      <c r="X13" s="33"/>
      <c r="Y13" s="9"/>
    </row>
    <row r="14" spans="1:25" x14ac:dyDescent="0.35">
      <c r="A14" s="46"/>
      <c r="B14" s="52" t="s">
        <v>10</v>
      </c>
      <c r="C14" s="108">
        <v>250</v>
      </c>
      <c r="D14" s="54">
        <v>200</v>
      </c>
      <c r="E14" s="56">
        <f t="shared" si="1"/>
        <v>50</v>
      </c>
      <c r="F14" s="55"/>
      <c r="G14" s="52" t="s">
        <v>44</v>
      </c>
      <c r="H14" s="52"/>
      <c r="I14" s="56"/>
      <c r="J14" s="56"/>
      <c r="K14" s="57"/>
      <c r="L14" s="4"/>
      <c r="M14" s="9"/>
      <c r="N14" s="33"/>
      <c r="O14" s="9"/>
      <c r="Q14" s="22"/>
      <c r="R14" s="22"/>
      <c r="T14" s="24"/>
      <c r="W14" s="9"/>
      <c r="X14" s="33"/>
      <c r="Y14" s="9"/>
    </row>
    <row r="15" spans="1:25" x14ac:dyDescent="0.35">
      <c r="A15" s="46"/>
      <c r="B15" s="52" t="s">
        <v>55</v>
      </c>
      <c r="C15" s="108">
        <v>231</v>
      </c>
      <c r="D15" s="54">
        <v>0</v>
      </c>
      <c r="E15" s="56">
        <f t="shared" si="1"/>
        <v>231</v>
      </c>
      <c r="F15" s="55"/>
      <c r="G15" s="52"/>
      <c r="H15" s="52"/>
      <c r="I15" s="56"/>
      <c r="J15" s="56"/>
      <c r="K15" s="57"/>
      <c r="L15" s="4"/>
      <c r="M15" s="9"/>
      <c r="N15" s="33"/>
      <c r="O15" s="9"/>
      <c r="Q15" s="22"/>
      <c r="R15" s="22"/>
      <c r="T15" s="24"/>
      <c r="W15" s="9"/>
      <c r="X15" s="33"/>
      <c r="Y15" s="9"/>
    </row>
    <row r="16" spans="1:25" x14ac:dyDescent="0.35">
      <c r="A16" s="46"/>
      <c r="B16" s="52" t="s">
        <v>11</v>
      </c>
      <c r="C16" s="108">
        <v>350</v>
      </c>
      <c r="D16" s="54">
        <v>350</v>
      </c>
      <c r="E16" s="56">
        <f t="shared" si="1"/>
        <v>0</v>
      </c>
      <c r="F16" s="55"/>
      <c r="G16" s="52"/>
      <c r="H16" s="52"/>
      <c r="I16" s="56"/>
      <c r="J16" s="56"/>
      <c r="K16" s="57"/>
      <c r="L16" s="4"/>
      <c r="M16" s="9"/>
      <c r="N16" s="33"/>
      <c r="O16" s="9"/>
      <c r="Q16" s="30"/>
      <c r="R16" s="22"/>
      <c r="S16" s="23"/>
      <c r="T16" s="24"/>
      <c r="U16" s="22"/>
      <c r="W16" s="9"/>
      <c r="X16" s="33"/>
      <c r="Y16" s="9"/>
    </row>
    <row r="17" spans="1:25" x14ac:dyDescent="0.35">
      <c r="A17" s="46"/>
      <c r="B17" s="52" t="s">
        <v>13</v>
      </c>
      <c r="C17" s="108">
        <v>70</v>
      </c>
      <c r="D17" s="93">
        <v>70</v>
      </c>
      <c r="E17" s="56">
        <f t="shared" si="1"/>
        <v>0</v>
      </c>
      <c r="F17" s="58"/>
      <c r="G17" s="52"/>
      <c r="H17" s="52"/>
      <c r="I17" s="56"/>
      <c r="J17" s="56"/>
      <c r="K17" s="57"/>
      <c r="L17" s="4"/>
      <c r="M17" s="9"/>
      <c r="N17" s="33"/>
      <c r="O17" s="9"/>
      <c r="Q17" s="30"/>
      <c r="R17" s="31"/>
      <c r="S17" s="23"/>
      <c r="T17" s="24"/>
      <c r="U17" s="22"/>
      <c r="W17" s="9"/>
      <c r="X17" s="33"/>
      <c r="Y17" s="9"/>
    </row>
    <row r="18" spans="1:25" x14ac:dyDescent="0.35">
      <c r="A18" s="46"/>
      <c r="B18" s="52" t="s">
        <v>14</v>
      </c>
      <c r="C18" s="108">
        <v>120</v>
      </c>
      <c r="D18" s="84">
        <v>120</v>
      </c>
      <c r="E18" s="56">
        <f t="shared" si="1"/>
        <v>0</v>
      </c>
      <c r="F18" s="55"/>
      <c r="G18" s="48"/>
      <c r="H18" s="48"/>
      <c r="I18" s="48"/>
      <c r="J18" s="48"/>
      <c r="K18" s="48"/>
      <c r="L18" s="4"/>
      <c r="M18" s="9"/>
      <c r="N18" s="33"/>
      <c r="O18" s="9"/>
      <c r="Q18" s="30"/>
      <c r="R18" s="31"/>
      <c r="S18" s="23"/>
      <c r="T18" s="24"/>
      <c r="U18" s="22"/>
      <c r="W18" s="9"/>
      <c r="X18" s="33"/>
      <c r="Y18" s="9"/>
    </row>
    <row r="19" spans="1:25" x14ac:dyDescent="0.35">
      <c r="A19" s="102"/>
      <c r="B19" s="52" t="s">
        <v>15</v>
      </c>
      <c r="C19" s="108">
        <v>0</v>
      </c>
      <c r="D19" s="84">
        <v>160</v>
      </c>
      <c r="E19" s="56">
        <f t="shared" si="1"/>
        <v>-160</v>
      </c>
      <c r="F19" s="59"/>
      <c r="G19" s="60" t="s">
        <v>16</v>
      </c>
      <c r="H19" s="107">
        <f>SUM(H9:H16)</f>
        <v>37208</v>
      </c>
      <c r="I19" s="124">
        <f>SUM(I9:I18)</f>
        <v>35945.620000000003</v>
      </c>
      <c r="J19" s="61"/>
      <c r="K19" s="62"/>
      <c r="L19" s="4"/>
      <c r="M19" s="9"/>
      <c r="N19" s="33"/>
      <c r="O19" s="9"/>
      <c r="Q19" s="30"/>
      <c r="R19" s="22"/>
      <c r="S19" s="23"/>
      <c r="T19" s="24"/>
      <c r="U19" s="22"/>
      <c r="W19" s="9"/>
      <c r="X19" s="33"/>
      <c r="Y19" s="9"/>
    </row>
    <row r="20" spans="1:25" x14ac:dyDescent="0.35">
      <c r="A20" s="102"/>
      <c r="B20" s="52" t="s">
        <v>17</v>
      </c>
      <c r="C20" s="108">
        <v>710</v>
      </c>
      <c r="D20" s="84">
        <v>588</v>
      </c>
      <c r="E20" s="56">
        <f t="shared" si="1"/>
        <v>122</v>
      </c>
      <c r="F20" s="55"/>
      <c r="G20" s="52"/>
      <c r="H20" s="52"/>
      <c r="I20" s="48"/>
      <c r="J20" s="56"/>
      <c r="K20" s="63"/>
      <c r="L20" s="4"/>
      <c r="M20" s="9"/>
      <c r="N20" s="33"/>
      <c r="O20" s="9"/>
      <c r="Q20" s="30"/>
      <c r="R20" s="22"/>
      <c r="S20" s="23"/>
      <c r="T20" s="24"/>
      <c r="U20" s="22"/>
      <c r="W20" s="9"/>
      <c r="X20" s="33"/>
      <c r="Y20" s="9"/>
    </row>
    <row r="21" spans="1:25" x14ac:dyDescent="0.35">
      <c r="A21" s="102"/>
      <c r="B21" s="52" t="s">
        <v>51</v>
      </c>
      <c r="C21" s="108">
        <v>275</v>
      </c>
      <c r="D21" s="84">
        <v>0</v>
      </c>
      <c r="E21" s="56">
        <f t="shared" si="1"/>
        <v>275</v>
      </c>
      <c r="F21" s="55"/>
      <c r="G21" s="52"/>
      <c r="H21" s="52"/>
      <c r="I21" s="48"/>
      <c r="J21" s="56"/>
      <c r="K21" s="63"/>
      <c r="L21" s="4"/>
      <c r="M21" s="9"/>
      <c r="N21" s="33"/>
      <c r="O21" s="9"/>
      <c r="Q21" s="30"/>
      <c r="R21" s="22"/>
      <c r="S21" s="23"/>
      <c r="T21" s="24"/>
      <c r="U21" s="22"/>
      <c r="W21" s="9"/>
      <c r="X21" s="33"/>
      <c r="Y21" s="9"/>
    </row>
    <row r="22" spans="1:25" x14ac:dyDescent="0.35">
      <c r="A22" s="46"/>
      <c r="B22" s="52" t="s">
        <v>18</v>
      </c>
      <c r="C22" s="108">
        <v>800</v>
      </c>
      <c r="D22" s="93">
        <v>770</v>
      </c>
      <c r="E22" s="56">
        <f t="shared" si="1"/>
        <v>30</v>
      </c>
      <c r="F22" s="55"/>
      <c r="G22" s="94"/>
      <c r="H22" s="94"/>
      <c r="I22" s="95"/>
      <c r="J22" s="96"/>
      <c r="K22" s="97"/>
      <c r="L22" s="4"/>
      <c r="M22" s="9"/>
      <c r="N22" s="33"/>
      <c r="O22" s="9"/>
      <c r="Q22" s="30"/>
      <c r="R22" s="22"/>
      <c r="S22" s="23"/>
      <c r="T22" s="24"/>
      <c r="U22" s="22"/>
      <c r="W22" s="9"/>
      <c r="X22" s="33"/>
      <c r="Y22" s="9"/>
    </row>
    <row r="23" spans="1:25" x14ac:dyDescent="0.35">
      <c r="A23" s="46"/>
      <c r="B23" s="52" t="s">
        <v>19</v>
      </c>
      <c r="C23" s="108">
        <v>400</v>
      </c>
      <c r="D23" s="84">
        <v>400</v>
      </c>
      <c r="E23" s="56">
        <f t="shared" si="1"/>
        <v>0</v>
      </c>
      <c r="F23" s="55"/>
      <c r="G23" s="98"/>
      <c r="H23" s="98"/>
      <c r="I23" s="95"/>
      <c r="J23" s="95"/>
      <c r="K23" s="95"/>
      <c r="L23" s="4"/>
      <c r="M23" s="9"/>
      <c r="N23" s="33"/>
      <c r="O23" s="9"/>
      <c r="Q23" s="30"/>
      <c r="R23" s="22"/>
      <c r="S23" s="23"/>
      <c r="T23" s="24"/>
      <c r="U23" s="22"/>
      <c r="W23" s="9"/>
      <c r="X23" s="33"/>
      <c r="Y23" s="9"/>
    </row>
    <row r="24" spans="1:25" x14ac:dyDescent="0.35">
      <c r="A24" s="102"/>
      <c r="B24" s="52" t="s">
        <v>48</v>
      </c>
      <c r="C24" s="108">
        <v>500</v>
      </c>
      <c r="D24" s="84">
        <v>0</v>
      </c>
      <c r="E24" s="56">
        <f t="shared" si="1"/>
        <v>500</v>
      </c>
      <c r="F24" s="55"/>
      <c r="G24" s="98"/>
      <c r="H24" s="98"/>
      <c r="I24" s="95"/>
      <c r="J24" s="95"/>
      <c r="K24" s="95"/>
      <c r="L24" s="4"/>
      <c r="M24" s="9"/>
      <c r="N24" s="33"/>
      <c r="O24" s="9"/>
      <c r="Q24" s="30"/>
      <c r="R24" s="22"/>
      <c r="S24" s="23"/>
      <c r="T24" s="24"/>
      <c r="U24" s="22"/>
      <c r="W24" s="9"/>
      <c r="X24" s="33"/>
      <c r="Y24" s="9"/>
    </row>
    <row r="25" spans="1:25" ht="14.4" customHeight="1" x14ac:dyDescent="0.35">
      <c r="A25" s="46"/>
      <c r="B25" s="52" t="s">
        <v>20</v>
      </c>
      <c r="C25" s="108">
        <v>300</v>
      </c>
      <c r="D25" s="84">
        <v>200</v>
      </c>
      <c r="E25" s="56">
        <f t="shared" si="1"/>
        <v>100</v>
      </c>
      <c r="F25" s="55"/>
      <c r="G25" s="48"/>
      <c r="H25" s="48"/>
      <c r="I25" s="48"/>
      <c r="J25" s="64"/>
      <c r="K25" s="48"/>
      <c r="L25" s="4"/>
      <c r="M25" s="9"/>
      <c r="N25" s="33"/>
      <c r="O25" s="9"/>
      <c r="W25" s="9"/>
      <c r="X25" s="33"/>
      <c r="Y25" s="9"/>
    </row>
    <row r="26" spans="1:25" ht="14.4" customHeight="1" x14ac:dyDescent="0.35">
      <c r="A26" s="46"/>
      <c r="B26" s="52" t="s">
        <v>49</v>
      </c>
      <c r="C26" s="108">
        <v>72</v>
      </c>
      <c r="D26" s="84">
        <v>0</v>
      </c>
      <c r="E26" s="56">
        <f t="shared" si="1"/>
        <v>72</v>
      </c>
      <c r="F26" s="55"/>
      <c r="G26" s="48"/>
      <c r="H26" s="48"/>
      <c r="I26" s="48"/>
      <c r="J26" s="64"/>
      <c r="K26" s="48"/>
      <c r="L26" s="4"/>
      <c r="M26" s="9"/>
      <c r="N26" s="33"/>
      <c r="O26" s="9"/>
      <c r="W26" s="9"/>
      <c r="X26" s="33"/>
      <c r="Y26" s="9"/>
    </row>
    <row r="27" spans="1:25" x14ac:dyDescent="0.35">
      <c r="A27" s="46"/>
      <c r="B27" s="60" t="s">
        <v>21</v>
      </c>
      <c r="C27" s="109">
        <f>SUM(C9:C26)</f>
        <v>15945</v>
      </c>
      <c r="D27" s="92">
        <f>SUM(D8:D26)</f>
        <v>14287</v>
      </c>
      <c r="E27" s="56">
        <f t="shared" si="1"/>
        <v>1658</v>
      </c>
      <c r="F27" s="55"/>
      <c r="G27" s="65"/>
      <c r="H27" s="65"/>
      <c r="I27" s="69"/>
      <c r="J27" s="66"/>
      <c r="K27" s="67"/>
      <c r="L27" s="4"/>
      <c r="M27" s="9"/>
      <c r="N27" s="33"/>
      <c r="O27" s="9"/>
      <c r="W27" s="9"/>
      <c r="X27" s="33"/>
      <c r="Y27" s="9"/>
    </row>
    <row r="28" spans="1:25" x14ac:dyDescent="0.35">
      <c r="A28" s="46"/>
      <c r="B28" s="48"/>
      <c r="C28" s="53"/>
      <c r="D28" s="48"/>
      <c r="E28" s="56"/>
      <c r="F28" s="55"/>
      <c r="G28" s="65"/>
      <c r="H28" s="65"/>
      <c r="I28" s="69"/>
      <c r="J28" s="66"/>
      <c r="K28" s="67"/>
      <c r="L28" s="4"/>
      <c r="M28" s="9"/>
      <c r="N28" s="33"/>
      <c r="O28" s="9"/>
      <c r="W28" s="9"/>
      <c r="X28" s="33"/>
      <c r="Y28" s="9"/>
    </row>
    <row r="29" spans="1:25" x14ac:dyDescent="0.35">
      <c r="A29" s="46"/>
      <c r="B29" s="47" t="s">
        <v>22</v>
      </c>
      <c r="C29" s="110"/>
      <c r="D29" s="54"/>
      <c r="E29" s="56"/>
      <c r="F29" s="70"/>
      <c r="G29" s="71"/>
      <c r="H29" s="71"/>
      <c r="I29" s="51"/>
      <c r="J29" s="64"/>
      <c r="K29" s="48"/>
      <c r="M29" s="9"/>
      <c r="N29" s="33"/>
      <c r="O29" s="9"/>
      <c r="W29" s="9"/>
      <c r="X29" s="33"/>
      <c r="Y29" s="9"/>
    </row>
    <row r="30" spans="1:25" x14ac:dyDescent="0.35">
      <c r="A30" s="46"/>
      <c r="B30" s="52"/>
      <c r="C30" s="108"/>
      <c r="D30" s="54"/>
      <c r="E30" s="56"/>
      <c r="F30" s="70"/>
      <c r="G30" s="71"/>
      <c r="H30" s="71"/>
      <c r="I30" s="51"/>
      <c r="J30" s="48"/>
      <c r="K30" s="48"/>
      <c r="M30" s="9"/>
      <c r="N30" s="33"/>
      <c r="O30" s="9"/>
      <c r="W30" s="9"/>
      <c r="X30" s="33"/>
      <c r="Y30" s="9"/>
    </row>
    <row r="31" spans="1:25" x14ac:dyDescent="0.35">
      <c r="A31" s="46"/>
      <c r="B31" s="52" t="s">
        <v>23</v>
      </c>
      <c r="C31" s="108">
        <v>4488</v>
      </c>
      <c r="D31" s="84">
        <v>4450</v>
      </c>
      <c r="E31" s="56">
        <f>C31-D31</f>
        <v>38</v>
      </c>
      <c r="F31" s="70"/>
      <c r="G31" s="116"/>
      <c r="H31" s="71"/>
      <c r="I31" s="51"/>
      <c r="J31" s="48"/>
      <c r="K31" s="48"/>
      <c r="M31" s="9"/>
      <c r="N31" s="33"/>
      <c r="O31" s="9"/>
      <c r="W31" s="9"/>
      <c r="X31" s="33"/>
      <c r="Y31" s="9"/>
    </row>
    <row r="32" spans="1:25" x14ac:dyDescent="0.35">
      <c r="A32" s="46"/>
      <c r="B32" s="52" t="s">
        <v>24</v>
      </c>
      <c r="C32" s="108">
        <v>250</v>
      </c>
      <c r="D32" s="54">
        <v>250</v>
      </c>
      <c r="E32" s="56">
        <f t="shared" ref="E32:E39" si="2">C32-D32</f>
        <v>0</v>
      </c>
      <c r="F32" s="55"/>
      <c r="G32" s="65"/>
      <c r="H32" s="65"/>
      <c r="I32" s="72"/>
      <c r="J32" s="66"/>
      <c r="K32" s="67"/>
      <c r="M32" s="9"/>
      <c r="N32" s="33"/>
      <c r="O32" s="9"/>
      <c r="Q32" s="30"/>
      <c r="R32" s="22"/>
      <c r="T32" s="24"/>
      <c r="U32" s="23"/>
      <c r="V32" s="22"/>
      <c r="W32" s="9"/>
      <c r="X32" s="33"/>
      <c r="Y32" s="9"/>
    </row>
    <row r="33" spans="1:25" x14ac:dyDescent="0.35">
      <c r="A33" s="46"/>
      <c r="B33" s="52" t="s">
        <v>25</v>
      </c>
      <c r="C33" s="108">
        <v>500</v>
      </c>
      <c r="D33" s="84">
        <v>500</v>
      </c>
      <c r="E33" s="56">
        <f t="shared" si="2"/>
        <v>0</v>
      </c>
      <c r="F33" s="55"/>
      <c r="G33" s="65"/>
      <c r="H33" s="65"/>
      <c r="I33" s="48"/>
      <c r="J33" s="66"/>
      <c r="K33" s="67"/>
      <c r="M33" s="9"/>
      <c r="N33" s="33"/>
      <c r="O33" s="9"/>
      <c r="Q33" s="30"/>
      <c r="R33" s="22"/>
      <c r="T33" s="24"/>
      <c r="U33" s="2"/>
      <c r="V33" s="22"/>
      <c r="W33" s="9"/>
      <c r="X33" s="33"/>
      <c r="Y33" s="9"/>
    </row>
    <row r="34" spans="1:25" ht="24" x14ac:dyDescent="0.35">
      <c r="A34" s="46"/>
      <c r="B34" s="73" t="s">
        <v>26</v>
      </c>
      <c r="C34" s="111">
        <v>500</v>
      </c>
      <c r="D34" s="84">
        <v>500</v>
      </c>
      <c r="E34" s="56">
        <f t="shared" si="2"/>
        <v>0</v>
      </c>
      <c r="F34" s="55"/>
      <c r="G34" s="65"/>
      <c r="H34" s="65"/>
      <c r="I34" s="48"/>
      <c r="J34" s="66"/>
      <c r="K34" s="67"/>
      <c r="M34" s="9"/>
      <c r="N34" s="33"/>
      <c r="O34" s="9"/>
      <c r="Q34" s="22"/>
      <c r="T34" s="24"/>
      <c r="W34" s="9"/>
      <c r="X34" s="33"/>
      <c r="Y34" s="9"/>
    </row>
    <row r="35" spans="1:25" x14ac:dyDescent="0.35">
      <c r="A35" s="102" t="s">
        <v>57</v>
      </c>
      <c r="B35" s="52" t="s">
        <v>27</v>
      </c>
      <c r="C35" s="108">
        <v>500</v>
      </c>
      <c r="D35" s="84">
        <v>100</v>
      </c>
      <c r="E35" s="56">
        <f t="shared" si="2"/>
        <v>400</v>
      </c>
      <c r="F35" s="59"/>
      <c r="G35" s="65"/>
      <c r="H35" s="65"/>
      <c r="I35" s="48"/>
      <c r="J35" s="66"/>
      <c r="K35" s="65"/>
      <c r="M35" s="9"/>
      <c r="N35" s="33"/>
      <c r="O35" s="9"/>
      <c r="Q35" s="22"/>
      <c r="T35" s="24"/>
      <c r="W35" s="9"/>
      <c r="X35" s="33"/>
      <c r="Y35" s="9"/>
    </row>
    <row r="36" spans="1:25" x14ac:dyDescent="0.35">
      <c r="A36" s="46"/>
      <c r="B36" s="74" t="s">
        <v>28</v>
      </c>
      <c r="C36" s="112">
        <v>1000</v>
      </c>
      <c r="D36" s="84">
        <v>1200</v>
      </c>
      <c r="E36" s="56">
        <f t="shared" si="2"/>
        <v>-200</v>
      </c>
      <c r="F36" s="55"/>
      <c r="G36" s="65"/>
      <c r="H36" s="65"/>
      <c r="I36" s="48"/>
      <c r="J36" s="66"/>
      <c r="K36" s="67"/>
      <c r="M36" s="9"/>
      <c r="N36" s="33"/>
      <c r="O36" s="9"/>
      <c r="T36" s="6"/>
      <c r="W36" s="9"/>
      <c r="X36" s="33"/>
      <c r="Y36" s="9"/>
    </row>
    <row r="37" spans="1:25" x14ac:dyDescent="0.35">
      <c r="A37" s="46"/>
      <c r="B37" s="52" t="s">
        <v>29</v>
      </c>
      <c r="C37" s="108">
        <v>1500</v>
      </c>
      <c r="D37" s="84">
        <v>1500</v>
      </c>
      <c r="E37" s="56">
        <f t="shared" si="2"/>
        <v>0</v>
      </c>
      <c r="F37" s="55"/>
      <c r="G37" s="65"/>
      <c r="H37" s="65"/>
      <c r="I37" s="48"/>
      <c r="J37" s="66"/>
      <c r="K37" s="67"/>
      <c r="M37" s="9"/>
      <c r="N37" s="33"/>
      <c r="O37" s="9"/>
      <c r="W37" s="9"/>
      <c r="X37" s="33"/>
      <c r="Y37" s="9"/>
    </row>
    <row r="38" spans="1:25" x14ac:dyDescent="0.35">
      <c r="A38" s="46"/>
      <c r="B38" s="74" t="s">
        <v>30</v>
      </c>
      <c r="C38" s="112">
        <v>500</v>
      </c>
      <c r="D38" s="84">
        <v>500</v>
      </c>
      <c r="E38" s="56">
        <f t="shared" si="2"/>
        <v>0</v>
      </c>
      <c r="F38" s="55"/>
      <c r="G38" s="65"/>
      <c r="H38" s="65"/>
      <c r="I38" s="48"/>
      <c r="J38" s="66"/>
      <c r="K38" s="65"/>
      <c r="M38" s="9"/>
      <c r="N38" s="33"/>
      <c r="O38" s="9"/>
      <c r="W38" s="9"/>
      <c r="X38" s="33"/>
      <c r="Y38" s="9"/>
    </row>
    <row r="39" spans="1:25" x14ac:dyDescent="0.35">
      <c r="A39" s="46"/>
      <c r="B39" s="75" t="s">
        <v>21</v>
      </c>
      <c r="C39" s="113">
        <f>SUM(C31:C38)</f>
        <v>9238</v>
      </c>
      <c r="D39" s="68">
        <f>SUM(D31:D38)</f>
        <v>9000</v>
      </c>
      <c r="E39" s="56">
        <f t="shared" si="2"/>
        <v>238</v>
      </c>
      <c r="F39" s="55"/>
      <c r="G39" s="65"/>
      <c r="H39" s="65"/>
      <c r="I39" s="48"/>
      <c r="J39" s="66"/>
      <c r="K39" s="67"/>
      <c r="M39" s="9"/>
      <c r="N39" s="33"/>
      <c r="O39" s="9"/>
      <c r="W39" s="9"/>
      <c r="X39" s="33"/>
      <c r="Y39" s="9"/>
    </row>
    <row r="40" spans="1:25" x14ac:dyDescent="0.35">
      <c r="A40" s="46"/>
      <c r="B40" s="52"/>
      <c r="C40" s="108"/>
      <c r="D40" s="54"/>
      <c r="E40" s="56"/>
      <c r="F40" s="76"/>
      <c r="G40" s="77"/>
      <c r="H40" s="77"/>
      <c r="I40" s="48"/>
      <c r="J40" s="76"/>
      <c r="K40" s="78"/>
      <c r="M40" s="16"/>
      <c r="N40" s="34"/>
      <c r="O40" s="16"/>
      <c r="W40" s="16"/>
      <c r="X40" s="34"/>
      <c r="Y40" s="16"/>
    </row>
    <row r="41" spans="1:25" x14ac:dyDescent="0.35">
      <c r="A41" s="46"/>
      <c r="B41" s="47" t="s">
        <v>31</v>
      </c>
      <c r="C41" s="110"/>
      <c r="D41" s="54"/>
      <c r="E41" s="56"/>
      <c r="F41" s="70"/>
      <c r="G41" s="71"/>
      <c r="H41" s="71"/>
      <c r="I41" s="51"/>
      <c r="J41" s="53"/>
      <c r="K41" s="51"/>
      <c r="L41" s="4"/>
      <c r="M41" s="9"/>
      <c r="N41" s="33"/>
      <c r="O41" s="9"/>
      <c r="W41" s="9"/>
      <c r="X41" s="33"/>
      <c r="Y41" s="9"/>
    </row>
    <row r="42" spans="1:25" x14ac:dyDescent="0.35">
      <c r="A42" s="46"/>
      <c r="B42" s="52"/>
      <c r="C42" s="108"/>
      <c r="D42" s="54"/>
      <c r="E42" s="56"/>
      <c r="F42" s="70"/>
      <c r="G42" s="71"/>
      <c r="H42" s="71"/>
      <c r="I42" s="51"/>
      <c r="J42" s="50"/>
      <c r="K42" s="51"/>
      <c r="L42" s="4"/>
      <c r="M42" s="9"/>
      <c r="N42" s="33"/>
      <c r="O42" s="9"/>
      <c r="W42" s="9"/>
      <c r="X42" s="33"/>
      <c r="Y42" s="9"/>
    </row>
    <row r="43" spans="1:25" x14ac:dyDescent="0.35">
      <c r="A43" s="46"/>
      <c r="B43" s="52" t="s">
        <v>32</v>
      </c>
      <c r="C43" s="108">
        <v>3277</v>
      </c>
      <c r="D43" s="57">
        <v>3000</v>
      </c>
      <c r="E43" s="56">
        <f>C43-D43</f>
        <v>277</v>
      </c>
      <c r="F43" s="70"/>
      <c r="G43" s="71"/>
      <c r="H43" s="71"/>
      <c r="I43" s="51"/>
      <c r="J43" s="50"/>
      <c r="K43" s="51"/>
      <c r="L43" s="4"/>
      <c r="M43" s="9"/>
      <c r="N43" s="33"/>
      <c r="O43" s="9"/>
      <c r="W43" s="9"/>
      <c r="X43" s="33"/>
      <c r="Y43" s="9"/>
    </row>
    <row r="44" spans="1:25" x14ac:dyDescent="0.35">
      <c r="A44" s="102"/>
      <c r="B44" s="52" t="s">
        <v>33</v>
      </c>
      <c r="C44" s="108">
        <v>987</v>
      </c>
      <c r="D44" s="54">
        <v>1000</v>
      </c>
      <c r="E44" s="56">
        <f t="shared" ref="E44:E45" si="3">C44-D44</f>
        <v>-13</v>
      </c>
      <c r="F44" s="59"/>
      <c r="G44" s="65"/>
      <c r="H44" s="65"/>
      <c r="I44" s="72"/>
      <c r="J44" s="79"/>
      <c r="K44" s="67"/>
      <c r="L44" s="4"/>
      <c r="M44" s="9"/>
      <c r="N44" s="33"/>
      <c r="O44" s="9"/>
      <c r="W44" s="9"/>
      <c r="X44" s="33"/>
      <c r="Y44" s="9"/>
    </row>
    <row r="45" spans="1:25" x14ac:dyDescent="0.35">
      <c r="A45" s="46"/>
      <c r="B45" s="60" t="s">
        <v>21</v>
      </c>
      <c r="C45" s="109">
        <f>SUM(C43:C44)</f>
        <v>4264</v>
      </c>
      <c r="D45" s="68">
        <f>SUM(D43:D44)</f>
        <v>4000</v>
      </c>
      <c r="E45" s="56">
        <f t="shared" si="3"/>
        <v>264</v>
      </c>
      <c r="F45" s="55"/>
      <c r="G45" s="65"/>
      <c r="H45" s="65"/>
      <c r="I45" s="48"/>
      <c r="J45" s="79"/>
      <c r="K45" s="67"/>
      <c r="L45" s="4"/>
      <c r="M45" s="9"/>
      <c r="N45" s="33"/>
      <c r="O45" s="9"/>
      <c r="W45" s="9"/>
      <c r="X45" s="33"/>
      <c r="Y45" s="9"/>
    </row>
    <row r="46" spans="1:25" x14ac:dyDescent="0.35">
      <c r="A46" s="46"/>
      <c r="B46" s="52"/>
      <c r="C46" s="108"/>
      <c r="D46" s="54"/>
      <c r="E46" s="56"/>
      <c r="F46" s="80"/>
      <c r="G46" s="77"/>
      <c r="H46" s="77"/>
      <c r="I46" s="48"/>
      <c r="J46" s="76"/>
      <c r="K46" s="78"/>
      <c r="L46" s="4"/>
      <c r="M46" s="16"/>
      <c r="N46" s="34"/>
      <c r="O46" s="16"/>
      <c r="W46" s="16"/>
      <c r="X46" s="34"/>
      <c r="Y46" s="16"/>
    </row>
    <row r="47" spans="1:25" x14ac:dyDescent="0.35">
      <c r="A47" s="46"/>
      <c r="B47" s="47" t="s">
        <v>34</v>
      </c>
      <c r="C47" s="110"/>
      <c r="D47" s="54"/>
      <c r="E47" s="56"/>
      <c r="F47" s="70"/>
      <c r="G47" s="71"/>
      <c r="H47" s="71"/>
      <c r="I47" s="48"/>
      <c r="J47" s="50"/>
      <c r="K47" s="51"/>
      <c r="L47" s="4"/>
      <c r="M47" s="9"/>
      <c r="N47" s="33"/>
      <c r="O47" s="9"/>
      <c r="W47" s="9"/>
      <c r="X47" s="33"/>
      <c r="Y47" s="9"/>
    </row>
    <row r="48" spans="1:25" x14ac:dyDescent="0.35">
      <c r="A48" s="46"/>
      <c r="B48" s="52"/>
      <c r="C48" s="108"/>
      <c r="D48" s="54"/>
      <c r="E48" s="56"/>
      <c r="F48" s="70"/>
      <c r="G48" s="71"/>
      <c r="H48" s="71"/>
      <c r="I48" s="48"/>
      <c r="J48" s="50"/>
      <c r="K48" s="51"/>
      <c r="L48" s="4"/>
      <c r="M48" s="9"/>
      <c r="N48" s="33"/>
      <c r="O48" s="9"/>
      <c r="W48" s="9"/>
      <c r="X48" s="33"/>
      <c r="Y48" s="9"/>
    </row>
    <row r="49" spans="1:25" x14ac:dyDescent="0.35">
      <c r="A49" s="46"/>
      <c r="B49" s="52" t="s">
        <v>35</v>
      </c>
      <c r="C49" s="108">
        <v>1200</v>
      </c>
      <c r="D49" s="84">
        <v>1200</v>
      </c>
      <c r="E49" s="56">
        <f>C49-D49</f>
        <v>0</v>
      </c>
      <c r="F49" s="70"/>
      <c r="G49" s="71"/>
      <c r="H49" s="71"/>
      <c r="I49" s="48"/>
      <c r="J49" s="53"/>
      <c r="K49" s="51"/>
      <c r="L49" s="4"/>
      <c r="M49" s="9"/>
      <c r="N49" s="33"/>
      <c r="O49" s="9"/>
      <c r="W49" s="9"/>
      <c r="X49" s="33"/>
      <c r="Y49" s="9"/>
    </row>
    <row r="50" spans="1:25" x14ac:dyDescent="0.35">
      <c r="A50" s="46"/>
      <c r="B50" s="52" t="s">
        <v>36</v>
      </c>
      <c r="C50" s="108">
        <v>811</v>
      </c>
      <c r="D50" s="84">
        <v>811</v>
      </c>
      <c r="E50" s="56">
        <f t="shared" ref="E50:E55" si="4">C50-D50</f>
        <v>0</v>
      </c>
      <c r="F50" s="70"/>
      <c r="G50" s="65"/>
      <c r="H50" s="65"/>
      <c r="I50" s="48"/>
      <c r="J50" s="66"/>
      <c r="K50" s="67"/>
      <c r="L50" s="4"/>
      <c r="M50" s="9"/>
      <c r="N50" s="33"/>
      <c r="O50" s="9"/>
      <c r="Q50" s="30"/>
      <c r="R50" s="22"/>
      <c r="S50" s="32"/>
      <c r="T50" s="24"/>
      <c r="U50" s="22"/>
      <c r="W50" s="9"/>
      <c r="X50" s="33"/>
      <c r="Y50" s="9"/>
    </row>
    <row r="51" spans="1:25" x14ac:dyDescent="0.35">
      <c r="A51" s="46"/>
      <c r="B51" s="52" t="s">
        <v>37</v>
      </c>
      <c r="C51" s="108">
        <v>300</v>
      </c>
      <c r="D51" s="84">
        <v>0</v>
      </c>
      <c r="E51" s="56">
        <f t="shared" si="4"/>
        <v>300</v>
      </c>
      <c r="F51" s="70"/>
      <c r="G51" s="65"/>
      <c r="H51" s="65"/>
      <c r="I51" s="72"/>
      <c r="J51" s="66"/>
      <c r="K51" s="67"/>
      <c r="L51" s="4"/>
      <c r="M51" s="9"/>
      <c r="N51" s="33"/>
      <c r="O51" s="9"/>
      <c r="Q51" s="30"/>
      <c r="R51" s="22"/>
      <c r="S51" s="23"/>
      <c r="T51" s="24"/>
      <c r="U51" s="22"/>
      <c r="W51" s="9"/>
      <c r="X51" s="33"/>
      <c r="Y51" s="9"/>
    </row>
    <row r="52" spans="1:25" x14ac:dyDescent="0.35">
      <c r="A52" s="46"/>
      <c r="B52" s="52" t="s">
        <v>38</v>
      </c>
      <c r="C52" s="108">
        <v>300</v>
      </c>
      <c r="D52" s="84">
        <v>288</v>
      </c>
      <c r="E52" s="56">
        <f t="shared" si="4"/>
        <v>12</v>
      </c>
      <c r="F52" s="55"/>
      <c r="G52" s="65"/>
      <c r="H52" s="65"/>
      <c r="I52" s="51"/>
      <c r="J52" s="66"/>
      <c r="K52" s="67"/>
      <c r="L52" s="4"/>
      <c r="M52" s="9"/>
      <c r="N52" s="33"/>
      <c r="O52" s="9"/>
      <c r="Q52" s="30"/>
      <c r="R52" s="22"/>
      <c r="S52" s="23"/>
      <c r="T52" s="24"/>
      <c r="U52" s="22"/>
      <c r="W52" s="9"/>
      <c r="X52" s="33"/>
      <c r="Y52" s="9"/>
    </row>
    <row r="53" spans="1:25" x14ac:dyDescent="0.35">
      <c r="A53" s="46"/>
      <c r="B53" s="52" t="s">
        <v>39</v>
      </c>
      <c r="C53" s="108">
        <v>400</v>
      </c>
      <c r="D53" s="54">
        <v>400</v>
      </c>
      <c r="E53" s="56">
        <f t="shared" si="4"/>
        <v>0</v>
      </c>
      <c r="F53" s="55"/>
      <c r="G53" s="65"/>
      <c r="H53" s="65"/>
      <c r="I53" s="51"/>
      <c r="J53" s="66"/>
      <c r="K53" s="67"/>
      <c r="L53" s="4"/>
      <c r="M53" s="9"/>
      <c r="N53" s="33"/>
      <c r="O53" s="9"/>
      <c r="T53" s="6"/>
      <c r="W53" s="9"/>
      <c r="X53" s="33"/>
      <c r="Y53" s="9"/>
    </row>
    <row r="54" spans="1:25" x14ac:dyDescent="0.35">
      <c r="A54" s="46"/>
      <c r="B54" s="52" t="s">
        <v>20</v>
      </c>
      <c r="C54" s="108">
        <v>250</v>
      </c>
      <c r="D54" s="54">
        <v>150</v>
      </c>
      <c r="E54" s="56">
        <f t="shared" si="4"/>
        <v>100</v>
      </c>
      <c r="F54" s="55"/>
      <c r="G54" s="65"/>
      <c r="H54" s="65"/>
      <c r="I54" s="51"/>
      <c r="J54" s="66"/>
      <c r="K54" s="67"/>
      <c r="L54" s="4"/>
      <c r="M54" s="9"/>
      <c r="N54" s="33"/>
      <c r="O54" s="9"/>
      <c r="T54" s="6"/>
      <c r="W54" s="9"/>
      <c r="X54" s="33"/>
      <c r="Y54" s="9"/>
    </row>
    <row r="55" spans="1:25" x14ac:dyDescent="0.35">
      <c r="A55" s="46"/>
      <c r="B55" s="75" t="s">
        <v>21</v>
      </c>
      <c r="C55" s="113">
        <f>SUM(C49:C54)</f>
        <v>3261</v>
      </c>
      <c r="D55" s="61">
        <f>SUM(D49:D54)</f>
        <v>2849</v>
      </c>
      <c r="E55" s="56">
        <f t="shared" si="4"/>
        <v>412</v>
      </c>
      <c r="F55" s="55"/>
      <c r="G55" s="65"/>
      <c r="H55" s="65"/>
      <c r="I55" s="51"/>
      <c r="J55" s="66"/>
      <c r="K55" s="67"/>
      <c r="L55" s="4"/>
      <c r="M55" s="9"/>
      <c r="N55" s="33"/>
      <c r="O55" s="9"/>
      <c r="W55" s="9"/>
      <c r="X55" s="33"/>
      <c r="Y55" s="9"/>
    </row>
    <row r="56" spans="1:25" x14ac:dyDescent="0.35">
      <c r="A56" s="46"/>
      <c r="B56" s="52"/>
      <c r="C56" s="108"/>
      <c r="D56" s="57"/>
      <c r="E56" s="56"/>
      <c r="F56" s="76"/>
      <c r="G56" s="61"/>
      <c r="H56" s="61"/>
      <c r="I56" s="48"/>
      <c r="J56" s="76"/>
      <c r="K56" s="68"/>
      <c r="L56" s="4"/>
      <c r="M56" s="16"/>
      <c r="N56" s="34"/>
      <c r="O56" s="21"/>
      <c r="W56" s="16"/>
      <c r="X56" s="34"/>
      <c r="Y56" s="21"/>
    </row>
    <row r="57" spans="1:25" x14ac:dyDescent="0.35">
      <c r="A57" s="46"/>
      <c r="B57" s="47" t="s">
        <v>40</v>
      </c>
      <c r="C57" s="110"/>
      <c r="D57" s="81"/>
      <c r="E57" s="56"/>
      <c r="F57" s="70"/>
      <c r="G57" s="49"/>
      <c r="H57" s="49"/>
      <c r="I57" s="51"/>
      <c r="J57" s="51"/>
      <c r="K57" s="51"/>
      <c r="L57" s="4"/>
      <c r="M57" s="9"/>
      <c r="N57" s="33"/>
      <c r="O57" s="9"/>
      <c r="W57" s="9"/>
      <c r="X57" s="33"/>
      <c r="Y57" s="9"/>
    </row>
    <row r="58" spans="1:25" x14ac:dyDescent="0.35">
      <c r="A58" s="46"/>
      <c r="B58" s="52" t="s">
        <v>40</v>
      </c>
      <c r="C58" s="108">
        <v>3500</v>
      </c>
      <c r="D58" s="54">
        <v>3000</v>
      </c>
      <c r="E58" s="56">
        <f>C58-D58</f>
        <v>500</v>
      </c>
      <c r="F58" s="70"/>
      <c r="G58" s="49"/>
      <c r="H58" s="49"/>
      <c r="I58" s="51"/>
      <c r="J58" s="51"/>
      <c r="K58" s="51"/>
      <c r="L58" s="4"/>
      <c r="N58" s="35"/>
      <c r="O58" s="26"/>
      <c r="X58" s="35"/>
      <c r="Y58" s="26"/>
    </row>
    <row r="59" spans="1:25" x14ac:dyDescent="0.35">
      <c r="A59" s="46"/>
      <c r="B59" s="60" t="s">
        <v>21</v>
      </c>
      <c r="C59" s="109">
        <f>SUM(C58)</f>
        <v>3500</v>
      </c>
      <c r="D59" s="68">
        <f>SUM(D58:D58)</f>
        <v>3000</v>
      </c>
      <c r="E59" s="56">
        <f>C59-D59</f>
        <v>500</v>
      </c>
      <c r="F59" s="55"/>
      <c r="G59" s="65"/>
      <c r="H59" s="65"/>
      <c r="I59" s="51"/>
      <c r="J59" s="79"/>
      <c r="K59" s="67"/>
      <c r="L59" s="4"/>
      <c r="M59" s="9"/>
      <c r="N59" s="33"/>
      <c r="O59" s="9"/>
      <c r="W59" s="9"/>
      <c r="X59" s="33"/>
      <c r="Y59" s="9"/>
    </row>
    <row r="60" spans="1:25" x14ac:dyDescent="0.35">
      <c r="A60" s="46"/>
      <c r="B60" s="52"/>
      <c r="C60" s="108"/>
      <c r="D60" s="68"/>
      <c r="E60" s="56"/>
      <c r="F60" s="76"/>
      <c r="G60" s="65"/>
      <c r="H60" s="65"/>
      <c r="I60" s="51"/>
      <c r="J60" s="76"/>
      <c r="K60" s="78"/>
      <c r="L60" s="4"/>
      <c r="M60" s="16"/>
      <c r="N60" s="34"/>
      <c r="O60" s="16"/>
      <c r="W60" s="16"/>
      <c r="X60" s="34"/>
      <c r="Y60" s="16"/>
    </row>
    <row r="61" spans="1:25" x14ac:dyDescent="0.35">
      <c r="A61" s="46"/>
      <c r="B61" s="47" t="s">
        <v>53</v>
      </c>
      <c r="C61" s="110"/>
      <c r="D61" s="54"/>
      <c r="E61" s="56"/>
      <c r="F61" s="70"/>
      <c r="G61" s="71"/>
      <c r="H61" s="71"/>
      <c r="I61" s="51"/>
      <c r="J61" s="51"/>
      <c r="K61" s="51"/>
      <c r="L61" s="4"/>
      <c r="M61" s="9"/>
      <c r="N61" s="33"/>
      <c r="O61" s="9"/>
      <c r="W61" s="9"/>
      <c r="X61" s="33"/>
      <c r="Y61" s="9"/>
    </row>
    <row r="62" spans="1:25" x14ac:dyDescent="0.35">
      <c r="A62" s="46"/>
      <c r="B62" s="52" t="s">
        <v>41</v>
      </c>
      <c r="C62" s="108">
        <v>1000</v>
      </c>
      <c r="D62" s="54">
        <v>0</v>
      </c>
      <c r="E62" s="56">
        <f>C62-D62</f>
        <v>1000</v>
      </c>
      <c r="F62" s="55"/>
      <c r="G62" s="115"/>
      <c r="H62" s="65"/>
      <c r="I62" s="51"/>
      <c r="J62" s="55"/>
      <c r="K62" s="67"/>
      <c r="L62" s="4"/>
      <c r="M62" s="9"/>
      <c r="N62" s="33"/>
      <c r="O62" s="9"/>
      <c r="W62" s="9"/>
      <c r="X62" s="33"/>
      <c r="Y62" s="9"/>
    </row>
    <row r="63" spans="1:25" x14ac:dyDescent="0.35">
      <c r="A63" s="46"/>
      <c r="B63" s="60" t="s">
        <v>42</v>
      </c>
      <c r="C63" s="109">
        <f>SUM(C62)</f>
        <v>1000</v>
      </c>
      <c r="D63" s="68">
        <f>SUM(D62:D62)</f>
        <v>0</v>
      </c>
      <c r="E63" s="56">
        <f>C63-D63</f>
        <v>1000</v>
      </c>
      <c r="F63" s="55"/>
      <c r="G63" s="115"/>
      <c r="H63" s="65"/>
      <c r="I63" s="51"/>
      <c r="J63" s="55"/>
      <c r="K63" s="67"/>
      <c r="L63" s="4"/>
      <c r="M63" s="9"/>
      <c r="N63" s="33"/>
      <c r="O63" s="9"/>
      <c r="W63" s="9"/>
      <c r="X63" s="33"/>
      <c r="Y63" s="9"/>
    </row>
    <row r="64" spans="1:25" x14ac:dyDescent="0.35">
      <c r="A64" s="46"/>
      <c r="B64" s="52"/>
      <c r="C64" s="108"/>
      <c r="D64" s="68"/>
      <c r="E64" s="56"/>
      <c r="F64" s="55"/>
      <c r="G64" s="65"/>
      <c r="H64" s="65"/>
      <c r="I64" s="51"/>
      <c r="J64" s="55"/>
      <c r="K64" s="67"/>
      <c r="L64" s="4"/>
      <c r="M64" s="9"/>
      <c r="N64" s="33"/>
      <c r="O64" s="9"/>
      <c r="W64" s="9"/>
      <c r="X64" s="33"/>
      <c r="Y64" s="9"/>
    </row>
    <row r="65" spans="1:17" x14ac:dyDescent="0.35">
      <c r="A65" s="46"/>
      <c r="B65" s="52" t="s">
        <v>43</v>
      </c>
      <c r="C65" s="107">
        <f>SUM(C27+C39+C45+C55+C59+C63)</f>
        <v>37208</v>
      </c>
      <c r="D65" s="61">
        <f>SUM(D27+D39+D45+D55+D59+D63)</f>
        <v>33136</v>
      </c>
      <c r="E65" s="56">
        <f>C65-D65</f>
        <v>4072</v>
      </c>
      <c r="F65" s="76"/>
      <c r="G65" s="77"/>
      <c r="H65" s="77"/>
      <c r="I65" s="51"/>
      <c r="J65" s="76"/>
      <c r="K65" s="78"/>
      <c r="L65" s="4"/>
      <c r="M65" s="16"/>
      <c r="N65" s="15"/>
      <c r="O65" s="16"/>
    </row>
    <row r="66" spans="1:17" x14ac:dyDescent="0.35">
      <c r="A66" s="46"/>
      <c r="B66" s="52" t="s">
        <v>56</v>
      </c>
      <c r="C66" s="114">
        <f>H19-C65</f>
        <v>0</v>
      </c>
      <c r="D66" s="83"/>
      <c r="E66" s="54"/>
      <c r="F66" s="76"/>
      <c r="G66" s="77"/>
      <c r="H66" s="77"/>
      <c r="I66" s="51"/>
      <c r="J66" s="76"/>
      <c r="K66" s="78"/>
      <c r="L66" s="4"/>
      <c r="M66" s="16"/>
      <c r="N66" s="15"/>
      <c r="O66" s="16"/>
    </row>
    <row r="67" spans="1:17" x14ac:dyDescent="0.35">
      <c r="A67" s="46"/>
      <c r="B67" s="52"/>
      <c r="C67" s="52"/>
      <c r="D67" s="48"/>
      <c r="E67" s="54"/>
      <c r="F67" s="76"/>
      <c r="G67" s="77"/>
      <c r="H67" s="77"/>
      <c r="I67" s="51"/>
      <c r="J67" s="76"/>
      <c r="K67" s="78"/>
      <c r="L67" s="4"/>
      <c r="M67" s="16"/>
      <c r="N67" s="15"/>
      <c r="O67" s="16"/>
    </row>
    <row r="68" spans="1:17" ht="17.399999999999999" customHeight="1" x14ac:dyDescent="0.35">
      <c r="A68" s="29"/>
      <c r="B68" s="11"/>
      <c r="C68" s="11"/>
      <c r="E68" s="18"/>
      <c r="F68" s="13"/>
      <c r="G68" s="15"/>
      <c r="H68" s="15"/>
      <c r="I68" s="4"/>
      <c r="J68" s="13"/>
      <c r="K68" s="16"/>
      <c r="L68" s="4"/>
      <c r="M68" s="16"/>
      <c r="N68" s="15"/>
      <c r="O68" s="16"/>
    </row>
    <row r="69" spans="1:17" ht="17.399999999999999" customHeight="1" x14ac:dyDescent="0.35">
      <c r="A69" s="29"/>
      <c r="B69" s="11"/>
      <c r="C69" s="11"/>
      <c r="E69" s="13"/>
      <c r="F69" s="13"/>
      <c r="G69" s="15"/>
      <c r="H69" s="15"/>
      <c r="I69" s="4"/>
      <c r="J69" s="13"/>
      <c r="K69" s="16"/>
      <c r="L69" s="4"/>
      <c r="M69" s="16"/>
      <c r="N69" s="15"/>
      <c r="O69" s="16"/>
    </row>
    <row r="70" spans="1:17" ht="12.65" customHeight="1" x14ac:dyDescent="0.35">
      <c r="A70" s="103"/>
      <c r="B70" s="11"/>
      <c r="C70" s="5"/>
      <c r="D70" s="27"/>
      <c r="E70" s="15"/>
      <c r="F70" s="41"/>
      <c r="G70" s="15"/>
      <c r="H70" s="15"/>
      <c r="I70" s="4"/>
      <c r="J70" s="19"/>
      <c r="K70" s="16"/>
      <c r="L70" s="4"/>
      <c r="M70" s="40"/>
      <c r="N70" s="32"/>
      <c r="O70" s="32"/>
      <c r="Q70" s="14"/>
    </row>
    <row r="71" spans="1:17" s="106" customFormat="1" x14ac:dyDescent="0.35">
      <c r="A71" s="103"/>
      <c r="B71" s="11"/>
      <c r="C71" s="11"/>
      <c r="D71" s="20"/>
      <c r="E71" s="117"/>
      <c r="F71" s="118"/>
      <c r="G71" s="15"/>
      <c r="H71" s="15"/>
      <c r="I71" s="104"/>
      <c r="J71" s="19"/>
      <c r="K71" s="16"/>
      <c r="L71" s="104"/>
      <c r="M71" s="105"/>
      <c r="N71" s="119"/>
      <c r="O71" s="119"/>
      <c r="Q71" s="14"/>
    </row>
    <row r="72" spans="1:17" x14ac:dyDescent="0.35">
      <c r="A72" s="103"/>
      <c r="B72" s="11"/>
      <c r="C72" s="5"/>
      <c r="D72" s="85"/>
      <c r="E72" s="86"/>
      <c r="F72" s="13"/>
      <c r="G72" s="15"/>
      <c r="H72" s="15"/>
      <c r="I72" s="4"/>
      <c r="J72" s="19"/>
      <c r="K72" s="16"/>
      <c r="L72" s="4"/>
      <c r="M72" s="40"/>
      <c r="N72" s="36"/>
      <c r="O72" s="36"/>
      <c r="Q72" s="14"/>
    </row>
    <row r="73" spans="1:17" s="106" customFormat="1" x14ac:dyDescent="0.35">
      <c r="A73" s="103"/>
      <c r="B73" s="11"/>
      <c r="C73" s="11"/>
      <c r="D73" s="20"/>
      <c r="E73" s="86"/>
      <c r="F73" s="13"/>
      <c r="G73" s="15"/>
      <c r="H73" s="15"/>
      <c r="J73" s="19"/>
      <c r="K73" s="16"/>
      <c r="L73" s="104"/>
      <c r="M73" s="105"/>
      <c r="N73" s="37"/>
      <c r="O73" s="37"/>
      <c r="Q73" s="14"/>
    </row>
    <row r="74" spans="1:17" s="106" customFormat="1" x14ac:dyDescent="0.35">
      <c r="A74" s="103"/>
      <c r="B74" s="11"/>
      <c r="C74" s="11"/>
      <c r="D74" s="20"/>
      <c r="E74" s="12"/>
      <c r="F74" s="13"/>
      <c r="G74" s="87"/>
      <c r="H74" s="87"/>
      <c r="J74" s="19"/>
      <c r="K74" s="16"/>
      <c r="L74" s="104"/>
      <c r="M74" s="105"/>
      <c r="N74" s="37"/>
      <c r="O74" s="37"/>
      <c r="Q74" s="14"/>
    </row>
    <row r="75" spans="1:17" s="106" customFormat="1" x14ac:dyDescent="0.35">
      <c r="A75" s="103"/>
      <c r="B75" s="120"/>
      <c r="C75" s="120"/>
      <c r="D75" s="20"/>
      <c r="E75" s="86"/>
      <c r="F75" s="13"/>
      <c r="G75" s="15"/>
      <c r="H75" s="15"/>
      <c r="I75" s="104"/>
      <c r="J75" s="19"/>
      <c r="K75" s="16"/>
      <c r="L75" s="104"/>
      <c r="M75" s="21"/>
      <c r="N75" s="15"/>
    </row>
    <row r="76" spans="1:17" x14ac:dyDescent="0.35">
      <c r="A76" s="82"/>
      <c r="B76" s="3"/>
      <c r="C76" s="3"/>
      <c r="E76" s="86"/>
      <c r="F76" s="13"/>
      <c r="G76" s="15"/>
      <c r="H76" s="15"/>
      <c r="I76" s="4"/>
      <c r="J76" s="19"/>
      <c r="K76" s="16"/>
      <c r="L76" s="4"/>
      <c r="M76" s="14"/>
      <c r="N76" s="15"/>
      <c r="O76" s="15"/>
    </row>
    <row r="77" spans="1:17" x14ac:dyDescent="0.35">
      <c r="A77" s="82"/>
      <c r="B77" s="5"/>
      <c r="C77" s="5"/>
      <c r="D77" s="25"/>
      <c r="E77" s="86"/>
      <c r="F77" s="13"/>
      <c r="G77" s="15"/>
      <c r="H77" s="15"/>
      <c r="I77" s="4"/>
      <c r="J77" s="19"/>
      <c r="K77" s="16"/>
      <c r="L77" s="4"/>
      <c r="M77" s="14"/>
      <c r="N77" s="15"/>
      <c r="O77" s="15"/>
    </row>
    <row r="78" spans="1:17" x14ac:dyDescent="0.35">
      <c r="A78" s="82"/>
      <c r="B78" s="5"/>
      <c r="C78" s="5"/>
      <c r="D78" s="25"/>
      <c r="E78" s="12"/>
      <c r="F78" s="13"/>
      <c r="G78" s="15"/>
      <c r="H78" s="15"/>
      <c r="I78" s="4"/>
      <c r="J78" s="19"/>
      <c r="K78" s="16"/>
      <c r="L78" s="4"/>
      <c r="M78" s="14"/>
      <c r="N78" s="15"/>
      <c r="O78" s="15"/>
    </row>
    <row r="79" spans="1:17" x14ac:dyDescent="0.35">
      <c r="A79" s="29"/>
      <c r="B79" s="5"/>
      <c r="C79" s="5"/>
      <c r="D79" s="20"/>
      <c r="E79" s="86"/>
      <c r="F79" s="13"/>
      <c r="G79" s="15"/>
      <c r="H79" s="15"/>
      <c r="I79" s="4"/>
      <c r="J79" s="19"/>
      <c r="K79" s="16"/>
      <c r="L79" s="4"/>
      <c r="M79" s="14"/>
      <c r="N79" s="15"/>
      <c r="O79" s="15"/>
    </row>
    <row r="80" spans="1:17" x14ac:dyDescent="0.35">
      <c r="A80" s="88"/>
      <c r="B80" s="89"/>
      <c r="C80" s="89"/>
      <c r="D80" s="25"/>
      <c r="E80" s="12"/>
      <c r="F80" s="13"/>
      <c r="G80" s="15"/>
      <c r="H80" s="15"/>
      <c r="I80" s="4"/>
      <c r="J80" s="19"/>
      <c r="K80" s="16"/>
      <c r="L80" s="4"/>
      <c r="M80" s="14"/>
      <c r="N80" s="15"/>
      <c r="O80" s="15"/>
    </row>
    <row r="81" spans="1:15" x14ac:dyDescent="0.35">
      <c r="A81" s="88"/>
      <c r="B81" s="90"/>
      <c r="C81" s="90"/>
      <c r="D81" s="28"/>
      <c r="E81" s="12"/>
      <c r="F81" s="13"/>
      <c r="G81" s="15"/>
      <c r="H81" s="15"/>
      <c r="I81" s="4"/>
      <c r="J81" s="19"/>
      <c r="K81" s="16"/>
      <c r="L81" s="4"/>
      <c r="M81" s="14"/>
      <c r="N81" s="15"/>
      <c r="O81" s="15"/>
    </row>
    <row r="82" spans="1:15" x14ac:dyDescent="0.35">
      <c r="A82" s="88"/>
      <c r="B82" s="89"/>
      <c r="C82" s="89"/>
      <c r="D82" s="25"/>
      <c r="E82" s="12"/>
      <c r="F82" s="13"/>
      <c r="G82" s="15"/>
      <c r="H82" s="15"/>
      <c r="I82" s="4"/>
      <c r="J82" s="19"/>
      <c r="K82" s="16"/>
      <c r="L82" s="4"/>
      <c r="M82" s="14"/>
      <c r="N82" s="15"/>
      <c r="O82" s="15"/>
    </row>
    <row r="83" spans="1:15" x14ac:dyDescent="0.35">
      <c r="A83" s="88"/>
      <c r="B83" s="91"/>
      <c r="C83" s="91"/>
      <c r="E83" s="12"/>
      <c r="F83" s="13"/>
      <c r="G83" s="15"/>
      <c r="H83" s="15"/>
      <c r="I83" s="4"/>
      <c r="J83" s="19"/>
      <c r="K83" s="16"/>
      <c r="L83" s="4"/>
      <c r="M83" s="14"/>
      <c r="N83" s="15"/>
      <c r="O83" s="15"/>
    </row>
    <row r="84" spans="1:15" x14ac:dyDescent="0.35">
      <c r="A84" s="88"/>
      <c r="B84" s="89"/>
      <c r="C84" s="89"/>
      <c r="D84" s="25"/>
      <c r="E84" s="12"/>
      <c r="F84" s="13"/>
      <c r="G84" s="15"/>
      <c r="H84" s="15"/>
      <c r="I84" s="4"/>
      <c r="J84" s="19"/>
      <c r="K84" s="16"/>
      <c r="L84" s="4"/>
      <c r="M84" s="14"/>
      <c r="N84" s="15"/>
      <c r="O84" s="15"/>
    </row>
    <row r="85" spans="1:15" x14ac:dyDescent="0.35">
      <c r="A85" s="88"/>
      <c r="B85" s="89"/>
      <c r="C85" s="89"/>
      <c r="E85" s="8"/>
      <c r="F85" s="1"/>
      <c r="G85" s="17"/>
      <c r="H85" s="17"/>
      <c r="I85" s="4"/>
      <c r="J85" s="4"/>
      <c r="K85" s="4"/>
      <c r="L85" s="4"/>
      <c r="M85" s="10"/>
      <c r="N85" s="7"/>
      <c r="O85" s="9"/>
    </row>
    <row r="86" spans="1:15" x14ac:dyDescent="0.35">
      <c r="A86" s="82"/>
      <c r="B86" s="3"/>
      <c r="C86" s="3"/>
      <c r="D86" s="25"/>
      <c r="E86" s="86"/>
      <c r="F86" s="13"/>
      <c r="G86" s="15"/>
      <c r="H86" s="15"/>
      <c r="I86" s="4"/>
      <c r="J86" s="19"/>
      <c r="K86" s="16"/>
      <c r="L86" s="4"/>
      <c r="M86" s="21"/>
      <c r="N86" s="15"/>
    </row>
    <row r="87" spans="1:15" x14ac:dyDescent="0.35">
      <c r="A87" s="82"/>
      <c r="B87" s="3"/>
      <c r="C87" s="3"/>
      <c r="E87" s="86"/>
      <c r="F87" s="13"/>
      <c r="G87" s="15"/>
      <c r="H87" s="15"/>
      <c r="I87" s="4"/>
      <c r="J87" s="19"/>
      <c r="K87" s="16"/>
      <c r="L87" s="4"/>
      <c r="M87" s="14"/>
      <c r="N87" s="15"/>
      <c r="O87" s="15"/>
    </row>
    <row r="88" spans="1:15" x14ac:dyDescent="0.35">
      <c r="A88" s="82"/>
      <c r="B88" s="5"/>
      <c r="C88" s="5"/>
      <c r="D88" s="25"/>
      <c r="E88" s="86"/>
      <c r="F88" s="13"/>
      <c r="G88" s="15"/>
      <c r="H88" s="15"/>
      <c r="I88" s="4"/>
      <c r="J88" s="19"/>
      <c r="K88" s="16"/>
      <c r="L88" s="4"/>
      <c r="M88" s="14"/>
      <c r="N88" s="15"/>
      <c r="O88" s="15"/>
    </row>
    <row r="89" spans="1:15" x14ac:dyDescent="0.35">
      <c r="A89" s="82"/>
      <c r="B89" s="5"/>
      <c r="C89" s="5"/>
      <c r="D89" s="25"/>
      <c r="E89" s="12"/>
      <c r="F89" s="13"/>
      <c r="G89" s="15"/>
      <c r="H89" s="15"/>
      <c r="I89" s="4"/>
      <c r="J89" s="19"/>
      <c r="K89" s="16"/>
      <c r="L89" s="4"/>
      <c r="M89" s="14"/>
      <c r="N89" s="15"/>
      <c r="O89" s="15"/>
    </row>
    <row r="90" spans="1:15" x14ac:dyDescent="0.35">
      <c r="A90" s="29"/>
      <c r="B90" s="5"/>
      <c r="C90" s="5"/>
      <c r="D90" s="20"/>
      <c r="E90" s="86"/>
      <c r="F90" s="13"/>
      <c r="G90" s="15"/>
      <c r="H90" s="15"/>
      <c r="I90" s="4"/>
      <c r="J90" s="19"/>
      <c r="K90" s="16"/>
      <c r="L90" s="4"/>
      <c r="M90" s="14"/>
      <c r="N90" s="15"/>
      <c r="O90" s="15"/>
    </row>
    <row r="91" spans="1:15" x14ac:dyDescent="0.35">
      <c r="A91" s="88"/>
      <c r="B91" s="89"/>
      <c r="C91" s="89"/>
      <c r="D91" s="25"/>
      <c r="E91" s="12"/>
      <c r="F91" s="13"/>
      <c r="G91" s="15"/>
      <c r="H91" s="15"/>
      <c r="I91" s="4"/>
      <c r="J91" s="19"/>
      <c r="K91" s="16"/>
      <c r="L91" s="4"/>
      <c r="M91" s="14"/>
      <c r="N91" s="15"/>
      <c r="O91" s="15"/>
    </row>
    <row r="92" spans="1:15" x14ac:dyDescent="0.35">
      <c r="A92" s="88"/>
      <c r="B92" s="90"/>
      <c r="C92" s="90"/>
      <c r="D92" s="28"/>
      <c r="E92" s="12"/>
      <c r="F92" s="13"/>
      <c r="G92" s="15"/>
      <c r="H92" s="15"/>
      <c r="I92" s="4"/>
      <c r="J92" s="19"/>
      <c r="K92" s="16"/>
      <c r="L92" s="4"/>
      <c r="M92" s="14"/>
      <c r="N92" s="15"/>
      <c r="O92" s="15"/>
    </row>
    <row r="93" spans="1:15" x14ac:dyDescent="0.35">
      <c r="A93" s="88"/>
      <c r="B93" s="89"/>
      <c r="C93" s="89"/>
      <c r="D93" s="25"/>
      <c r="E93" s="12"/>
      <c r="F93" s="13"/>
      <c r="G93" s="15"/>
      <c r="H93" s="15"/>
      <c r="I93" s="4"/>
      <c r="J93" s="19"/>
      <c r="K93" s="16"/>
      <c r="L93" s="4"/>
      <c r="M93" s="14"/>
      <c r="N93" s="15"/>
      <c r="O93" s="15"/>
    </row>
    <row r="94" spans="1:15" x14ac:dyDescent="0.35">
      <c r="A94" s="88"/>
      <c r="B94" s="91"/>
      <c r="C94" s="91"/>
      <c r="E94" s="12"/>
      <c r="F94" s="13"/>
      <c r="G94" s="15"/>
      <c r="H94" s="15"/>
      <c r="I94" s="4"/>
      <c r="J94" s="19"/>
      <c r="K94" s="16"/>
      <c r="L94" s="4"/>
      <c r="M94" s="14"/>
      <c r="N94" s="15"/>
      <c r="O94" s="15"/>
    </row>
    <row r="95" spans="1:15" x14ac:dyDescent="0.35">
      <c r="A95" s="88"/>
      <c r="B95" s="89"/>
      <c r="C95" s="89"/>
      <c r="D95" s="25"/>
      <c r="E95" s="12"/>
      <c r="F95" s="13"/>
      <c r="G95" s="15"/>
      <c r="H95" s="15"/>
      <c r="I95" s="4"/>
      <c r="J95" s="19"/>
      <c r="K95" s="16"/>
      <c r="L95" s="4"/>
      <c r="M95" s="14"/>
      <c r="N95" s="15"/>
      <c r="O95" s="15"/>
    </row>
    <row r="96" spans="1:15" x14ac:dyDescent="0.35">
      <c r="A96" s="88"/>
      <c r="B96" s="89"/>
      <c r="C96" s="89"/>
      <c r="E96" s="8"/>
      <c r="F96" s="1"/>
      <c r="G96" s="17"/>
      <c r="H96" s="17"/>
      <c r="I96" s="4"/>
      <c r="J96" s="4"/>
      <c r="K96" s="4"/>
      <c r="L96" s="4"/>
      <c r="M96" s="10"/>
      <c r="N96" s="7"/>
      <c r="O96" s="9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09" spans="1:1" x14ac:dyDescent="0.35">
      <c r="A109" s="5"/>
    </row>
    <row r="110" spans="1:1" x14ac:dyDescent="0.35">
      <c r="A110" s="5"/>
    </row>
    <row r="111" spans="1:1" x14ac:dyDescent="0.35">
      <c r="A111" s="5"/>
    </row>
    <row r="112" spans="1:1" x14ac:dyDescent="0.35">
      <c r="A112" s="5"/>
    </row>
    <row r="113" spans="1:1" x14ac:dyDescent="0.35">
      <c r="A113" s="5"/>
    </row>
    <row r="114" spans="1:1" x14ac:dyDescent="0.35">
      <c r="A114" s="5"/>
    </row>
    <row r="115" spans="1:1" x14ac:dyDescent="0.35">
      <c r="A115" s="5"/>
    </row>
    <row r="116" spans="1:1" x14ac:dyDescent="0.35">
      <c r="A116" s="5"/>
    </row>
    <row r="117" spans="1:1" x14ac:dyDescent="0.35">
      <c r="A117" s="5"/>
    </row>
    <row r="118" spans="1:1" x14ac:dyDescent="0.35">
      <c r="A118" s="5"/>
    </row>
    <row r="119" spans="1:1" x14ac:dyDescent="0.35">
      <c r="A119" s="5"/>
    </row>
    <row r="120" spans="1:1" x14ac:dyDescent="0.35">
      <c r="A120" s="5"/>
    </row>
    <row r="121" spans="1:1" x14ac:dyDescent="0.35">
      <c r="A121" s="5"/>
    </row>
    <row r="122" spans="1:1" x14ac:dyDescent="0.35">
      <c r="A122" s="5"/>
    </row>
    <row r="123" spans="1:1" x14ac:dyDescent="0.35">
      <c r="A123" s="5"/>
    </row>
    <row r="124" spans="1:1" x14ac:dyDescent="0.35">
      <c r="A124" s="5"/>
    </row>
    <row r="125" spans="1:1" x14ac:dyDescent="0.35">
      <c r="A125" s="5"/>
    </row>
    <row r="126" spans="1:1" x14ac:dyDescent="0.35">
      <c r="A126" s="5"/>
    </row>
    <row r="127" spans="1:1" x14ac:dyDescent="0.35">
      <c r="A127" s="5"/>
    </row>
    <row r="128" spans="1:1" x14ac:dyDescent="0.35">
      <c r="A128" s="5"/>
    </row>
    <row r="129" spans="1:1" x14ac:dyDescent="0.35">
      <c r="A129" s="5"/>
    </row>
    <row r="130" spans="1:1" x14ac:dyDescent="0.35">
      <c r="A130" s="5"/>
    </row>
    <row r="131" spans="1:1" x14ac:dyDescent="0.35">
      <c r="A131" s="5"/>
    </row>
    <row r="132" spans="1:1" x14ac:dyDescent="0.35">
      <c r="A132" s="5"/>
    </row>
    <row r="133" spans="1:1" x14ac:dyDescent="0.35">
      <c r="A133" s="5"/>
    </row>
    <row r="134" spans="1:1" x14ac:dyDescent="0.35">
      <c r="A134" s="5"/>
    </row>
    <row r="135" spans="1:1" x14ac:dyDescent="0.35">
      <c r="A135" s="5"/>
    </row>
    <row r="136" spans="1:1" x14ac:dyDescent="0.35">
      <c r="A136" s="5"/>
    </row>
    <row r="137" spans="1:1" x14ac:dyDescent="0.35">
      <c r="A137" s="5"/>
    </row>
    <row r="138" spans="1:1" x14ac:dyDescent="0.35">
      <c r="A138" s="5"/>
    </row>
    <row r="139" spans="1:1" x14ac:dyDescent="0.35">
      <c r="A139" s="5"/>
    </row>
    <row r="140" spans="1:1" x14ac:dyDescent="0.35">
      <c r="A140" s="5"/>
    </row>
    <row r="141" spans="1:1" x14ac:dyDescent="0.35">
      <c r="A141" s="5"/>
    </row>
    <row r="142" spans="1:1" x14ac:dyDescent="0.35">
      <c r="A142" s="5"/>
    </row>
    <row r="143" spans="1:1" x14ac:dyDescent="0.35">
      <c r="A143" s="5"/>
    </row>
    <row r="144" spans="1:1" x14ac:dyDescent="0.35">
      <c r="A144" s="5"/>
    </row>
    <row r="145" spans="1:1" x14ac:dyDescent="0.35">
      <c r="A145" s="5"/>
    </row>
    <row r="146" spans="1:1" x14ac:dyDescent="0.35">
      <c r="A146" s="5"/>
    </row>
    <row r="147" spans="1:1" x14ac:dyDescent="0.35">
      <c r="A147" s="5"/>
    </row>
    <row r="148" spans="1:1" x14ac:dyDescent="0.35">
      <c r="A148" s="5"/>
    </row>
    <row r="149" spans="1:1" x14ac:dyDescent="0.35">
      <c r="A149" s="5"/>
    </row>
    <row r="150" spans="1:1" x14ac:dyDescent="0.35">
      <c r="A150" s="5"/>
    </row>
    <row r="151" spans="1:1" x14ac:dyDescent="0.35">
      <c r="A151" s="5"/>
    </row>
    <row r="152" spans="1:1" x14ac:dyDescent="0.35">
      <c r="A152" s="5"/>
    </row>
    <row r="153" spans="1:1" x14ac:dyDescent="0.35">
      <c r="A153" s="5"/>
    </row>
    <row r="154" spans="1:1" x14ac:dyDescent="0.35">
      <c r="A154" s="5"/>
    </row>
    <row r="155" spans="1:1" x14ac:dyDescent="0.35">
      <c r="A155" s="5"/>
    </row>
    <row r="156" spans="1:1" x14ac:dyDescent="0.35">
      <c r="A156" s="5"/>
    </row>
    <row r="157" spans="1:1" x14ac:dyDescent="0.35">
      <c r="A157" s="5"/>
    </row>
    <row r="158" spans="1:1" x14ac:dyDescent="0.35">
      <c r="A158" s="5"/>
    </row>
    <row r="159" spans="1:1" x14ac:dyDescent="0.35">
      <c r="A159" s="5"/>
    </row>
    <row r="160" spans="1:1" x14ac:dyDescent="0.35">
      <c r="A160" s="5"/>
    </row>
    <row r="161" spans="1:1" x14ac:dyDescent="0.35">
      <c r="A161" s="5"/>
    </row>
    <row r="162" spans="1:1" x14ac:dyDescent="0.35">
      <c r="A162" s="5"/>
    </row>
    <row r="163" spans="1:1" x14ac:dyDescent="0.35">
      <c r="A163" s="5"/>
    </row>
    <row r="164" spans="1:1" x14ac:dyDescent="0.35">
      <c r="A164" s="5"/>
    </row>
    <row r="165" spans="1:1" x14ac:dyDescent="0.35">
      <c r="A165" s="5"/>
    </row>
    <row r="166" spans="1:1" x14ac:dyDescent="0.35">
      <c r="A166" s="5"/>
    </row>
    <row r="167" spans="1:1" x14ac:dyDescent="0.35">
      <c r="A167" s="5"/>
    </row>
    <row r="168" spans="1:1" x14ac:dyDescent="0.35">
      <c r="A168" s="5"/>
    </row>
    <row r="169" spans="1:1" x14ac:dyDescent="0.35">
      <c r="A169" s="5"/>
    </row>
    <row r="170" spans="1:1" x14ac:dyDescent="0.35">
      <c r="A170" s="5"/>
    </row>
    <row r="171" spans="1:1" x14ac:dyDescent="0.35">
      <c r="A171" s="5"/>
    </row>
    <row r="172" spans="1:1" x14ac:dyDescent="0.35">
      <c r="A172" s="5"/>
    </row>
    <row r="173" spans="1:1" x14ac:dyDescent="0.35">
      <c r="A173" s="5"/>
    </row>
    <row r="174" spans="1:1" x14ac:dyDescent="0.35">
      <c r="A174" s="5"/>
    </row>
    <row r="175" spans="1:1" x14ac:dyDescent="0.35">
      <c r="A175" s="5"/>
    </row>
    <row r="176" spans="1:1" x14ac:dyDescent="0.35">
      <c r="A176" s="5"/>
    </row>
    <row r="177" spans="1:1" x14ac:dyDescent="0.35">
      <c r="A177" s="5"/>
    </row>
    <row r="178" spans="1:1" x14ac:dyDescent="0.35">
      <c r="A178" s="5"/>
    </row>
    <row r="179" spans="1:1" x14ac:dyDescent="0.35">
      <c r="A179" s="5"/>
    </row>
  </sheetData>
  <phoneticPr fontId="27" type="noConversion"/>
  <pageMargins left="0.7" right="0.7" top="0.75" bottom="0.75" header="0.3" footer="0.3"/>
  <pageSetup paperSize="9" scale="9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Fivefold</dc:creator>
  <cp:keywords/>
  <dc:description/>
  <cp:lastModifiedBy>Sue Brazier</cp:lastModifiedBy>
  <cp:revision/>
  <cp:lastPrinted>2024-12-09T11:03:24Z</cp:lastPrinted>
  <dcterms:created xsi:type="dcterms:W3CDTF">2019-08-28T15:22:20Z</dcterms:created>
  <dcterms:modified xsi:type="dcterms:W3CDTF">2025-01-07T13:51:53Z</dcterms:modified>
  <cp:category/>
  <cp:contentStatus/>
</cp:coreProperties>
</file>