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\Dropbox\John\Parish Council\Accounts\2023-24\"/>
    </mc:Choice>
  </mc:AlternateContent>
  <bookViews>
    <workbookView xWindow="-105" yWindow="-105" windowWidth="23250" windowHeight="12570"/>
  </bookViews>
  <sheets>
    <sheet name="Budget 2023-24" sheetId="1" r:id="rId1"/>
  </sheets>
  <definedNames>
    <definedName name="_xlnm.Print_Area" localSheetId="0">'Budget 2023-24'!$A$1:$L$66</definedName>
  </definedNames>
  <calcPr calcId="191029"/>
</workbook>
</file>

<file path=xl/calcChain.xml><?xml version="1.0" encoding="utf-8"?>
<calcChain xmlns="http://schemas.openxmlformats.org/spreadsheetml/2006/main">
  <c r="F19" i="1" l="1"/>
  <c r="K16" i="1"/>
  <c r="J16" i="1"/>
  <c r="D22" i="1"/>
  <c r="F21" i="1"/>
  <c r="E22" i="1"/>
  <c r="F34" i="1"/>
  <c r="D60" i="1"/>
  <c r="D56" i="1"/>
  <c r="D52" i="1"/>
  <c r="D42" i="1"/>
  <c r="D36" i="1"/>
  <c r="D62" i="1" l="1"/>
  <c r="L13" i="1"/>
  <c r="L12" i="1"/>
  <c r="L11" i="1"/>
  <c r="L10" i="1"/>
  <c r="L8" i="1"/>
  <c r="F59" i="1"/>
  <c r="F55" i="1"/>
  <c r="F51" i="1"/>
  <c r="F50" i="1"/>
  <c r="F49" i="1"/>
  <c r="F48" i="1"/>
  <c r="F47" i="1"/>
  <c r="F46" i="1"/>
  <c r="F41" i="1"/>
  <c r="F40" i="1"/>
  <c r="F35" i="1"/>
  <c r="F33" i="1"/>
  <c r="F32" i="1"/>
  <c r="F31" i="1"/>
  <c r="F30" i="1"/>
  <c r="F29" i="1"/>
  <c r="F28" i="1"/>
  <c r="F27" i="1"/>
  <c r="F26" i="1"/>
  <c r="F20" i="1"/>
  <c r="F18" i="1"/>
  <c r="F17" i="1"/>
  <c r="F16" i="1"/>
  <c r="F15" i="1"/>
  <c r="F14" i="1"/>
  <c r="F13" i="1"/>
  <c r="F12" i="1"/>
  <c r="F11" i="1"/>
  <c r="F10" i="1"/>
  <c r="F9" i="1"/>
  <c r="F8" i="1"/>
  <c r="E60" i="1" l="1"/>
  <c r="E52" i="1"/>
  <c r="F52" i="1" l="1"/>
  <c r="F60" i="1"/>
  <c r="E56" i="1"/>
  <c r="E42" i="1"/>
  <c r="E36" i="1"/>
  <c r="E62" i="1" l="1"/>
  <c r="E64" i="1" s="1"/>
  <c r="F22" i="1"/>
  <c r="F36" i="1" l="1"/>
  <c r="F56" i="1" l="1"/>
  <c r="F42" i="1"/>
  <c r="F62" i="1" l="1"/>
</calcChain>
</file>

<file path=xl/sharedStrings.xml><?xml version="1.0" encoding="utf-8"?>
<sst xmlns="http://schemas.openxmlformats.org/spreadsheetml/2006/main" count="70" uniqueCount="58">
  <si>
    <t>Expenditure</t>
  </si>
  <si>
    <t>BUDGET</t>
  </si>
  <si>
    <t>Variance</t>
  </si>
  <si>
    <t>Income</t>
  </si>
  <si>
    <t>Notes</t>
  </si>
  <si>
    <t>Parish Council Overheads</t>
  </si>
  <si>
    <t>Clerk's remuneration</t>
  </si>
  <si>
    <t>Devolution payment</t>
  </si>
  <si>
    <t>Clerk's expenses / consumables</t>
  </si>
  <si>
    <t>Fun Fair</t>
  </si>
  <si>
    <t>Audit fees</t>
  </si>
  <si>
    <t>Central networks wayleave</t>
  </si>
  <si>
    <t>Chairman's &amp; Councillors' expenses</t>
  </si>
  <si>
    <t>Allotment rent</t>
  </si>
  <si>
    <t>Rent of village hall</t>
  </si>
  <si>
    <t>Interest from BIA</t>
  </si>
  <si>
    <t>Training for Councillors &amp; Clerk</t>
  </si>
  <si>
    <t>Precept</t>
  </si>
  <si>
    <t>Antivirus</t>
  </si>
  <si>
    <t>Dropbox</t>
  </si>
  <si>
    <t>123 Reg</t>
  </si>
  <si>
    <t xml:space="preserve">Total Income </t>
  </si>
  <si>
    <t>Parish Council Public Liability</t>
  </si>
  <si>
    <t>Contribution to Focus newsletter</t>
  </si>
  <si>
    <t>Subscriptions to partner agencies</t>
  </si>
  <si>
    <t>Contingency</t>
  </si>
  <si>
    <t>Subtotal</t>
  </si>
  <si>
    <t>Parish Maintenance</t>
  </si>
  <si>
    <t>Devolution grass cutting</t>
  </si>
  <si>
    <t>St James PCC grass cutting</t>
  </si>
  <si>
    <t>Floral displays</t>
  </si>
  <si>
    <t>Improvements/maintaining the Green &amp; other areas</t>
  </si>
  <si>
    <t>Allotment maintenance</t>
  </si>
  <si>
    <t>Maintenance of dog bins</t>
  </si>
  <si>
    <t>Contingency for general maintenance</t>
  </si>
  <si>
    <t>Horwode Pece</t>
  </si>
  <si>
    <t>Maintenance of Horwode Pece</t>
  </si>
  <si>
    <t>Insurance of Horwode Pece equipment</t>
  </si>
  <si>
    <t>Road &amp; Street Safety</t>
  </si>
  <si>
    <t>Eon street lighting power</t>
  </si>
  <si>
    <t>Loan for Salix Finance (LED Lighting)</t>
  </si>
  <si>
    <t>Defibrillator maintenance</t>
  </si>
  <si>
    <t>Eon street lighting maintenance</t>
  </si>
  <si>
    <t>MVAS &amp; Sentinel maintenance</t>
  </si>
  <si>
    <t>Donations &amp; worthy causes</t>
  </si>
  <si>
    <t>Parish &amp; Community Planning</t>
  </si>
  <si>
    <t>Neighbourhood plan review expenses</t>
  </si>
  <si>
    <t>Sub Total</t>
  </si>
  <si>
    <t xml:space="preserve">Total projected Budget spending </t>
  </si>
  <si>
    <t>ICO £35, NBPPC £20, BALC £170</t>
  </si>
  <si>
    <t>2022 - 2023</t>
  </si>
  <si>
    <t>2023 - 2024</t>
  </si>
  <si>
    <t>New play area insurance</t>
  </si>
  <si>
    <t>Cricket Club hedge</t>
  </si>
  <si>
    <t>Coronation</t>
  </si>
  <si>
    <t>Deficit</t>
  </si>
  <si>
    <t>Footpaths Upgrade Project</t>
  </si>
  <si>
    <t>Agreed Budget 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</si>
</sst>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£&quot;#,##0;[Red]\-&quot;£&quot;#,##0"/>
    <numFmt numFmtId="8" formatCode="&quot;£&quot;#,##0.00;[Red]\-&quot;£&quot;#,##0.00"/>
    <numFmt numFmtId="164" formatCode="0.00_ ;[Red]\-0.00\ "/>
    <numFmt numFmtId="165" formatCode="0.00&quot; &quot;;[Red]&quot;-&quot;0.00&quot; &quot;"/>
    <numFmt numFmtId="166" formatCode="0.00;[Red]0.00"/>
    <numFmt numFmtId="167" formatCode="dd/mm/yyyy;@"/>
  </numFmts>
  <fonts count="3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8"/>
      <color theme="1"/>
      <name val="Arial Narrow"/>
      <family val="2"/>
    </font>
    <font>
      <sz val="9"/>
      <color rgb="FF000000"/>
      <name val="Arial Narrow"/>
      <family val="2"/>
    </font>
    <font>
      <sz val="8"/>
      <color rgb="FF000000"/>
      <name val="Arial Narrow"/>
      <family val="2"/>
    </font>
    <font>
      <sz val="8"/>
      <color theme="1"/>
      <name val="Arial Narrow"/>
      <family val="2"/>
    </font>
    <font>
      <u/>
      <sz val="9"/>
      <color theme="1"/>
      <name val="Arial Narrow"/>
      <family val="2"/>
    </font>
    <font>
      <sz val="11"/>
      <color rgb="FF0070C0"/>
      <name val="Arial Narrow"/>
      <family val="2"/>
    </font>
    <font>
      <sz val="11"/>
      <color theme="1"/>
      <name val="Arial Narrow"/>
      <family val="2"/>
    </font>
    <font>
      <sz val="10"/>
      <color rgb="FFFF0000"/>
      <name val="Arial Narrow"/>
      <family val="2"/>
    </font>
    <font>
      <sz val="9"/>
      <color rgb="FFFF0000"/>
      <name val="Arial Narrow"/>
      <family val="2"/>
    </font>
    <font>
      <sz val="9"/>
      <color rgb="FF0070C0"/>
      <name val="Arial Narrow"/>
      <family val="2"/>
    </font>
    <font>
      <sz val="10"/>
      <color indexed="8"/>
      <name val="Arial"/>
      <family val="2"/>
    </font>
    <font>
      <b/>
      <sz val="9"/>
      <color theme="1"/>
      <name val="Arial Narrow"/>
      <family val="2"/>
    </font>
    <font>
      <b/>
      <sz val="9"/>
      <color rgb="FF0070C0"/>
      <name val="Arial Narrow"/>
      <family val="2"/>
    </font>
    <font>
      <b/>
      <sz val="9"/>
      <color rgb="FFFF0000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1"/>
      <color rgb="FF0070C0"/>
      <name val="Arial Narrow"/>
      <family val="2"/>
    </font>
    <font>
      <sz val="9"/>
      <color rgb="FF0000FF"/>
      <name val="Arial Narrow"/>
      <family val="2"/>
    </font>
    <font>
      <b/>
      <sz val="9"/>
      <color rgb="FF0000FF"/>
      <name val="Arial Narrow"/>
      <family val="2"/>
    </font>
    <font>
      <sz val="11"/>
      <name val="Calibri"/>
      <family val="2"/>
      <scheme val="minor"/>
    </font>
    <font>
      <b/>
      <u/>
      <sz val="9"/>
      <color theme="1"/>
      <name val="Arial Narrow"/>
      <family val="2"/>
    </font>
    <font>
      <sz val="10"/>
      <color rgb="FF000000"/>
      <name val="Arial Narrow"/>
      <family val="2"/>
    </font>
    <font>
      <b/>
      <sz val="11"/>
      <color rgb="FFFF0000"/>
      <name val="Calibri"/>
      <family val="2"/>
      <scheme val="minor"/>
    </font>
    <font>
      <b/>
      <sz val="9"/>
      <color rgb="FF000000"/>
      <name val="Arial Narrow"/>
      <family val="2"/>
    </font>
    <font>
      <sz val="9"/>
      <color theme="1"/>
      <name val="Calibri"/>
      <family val="2"/>
      <scheme val="minor"/>
    </font>
    <font>
      <sz val="9"/>
      <color theme="3"/>
      <name val="Arial Narrow"/>
      <family val="2"/>
    </font>
    <font>
      <b/>
      <sz val="9"/>
      <color theme="3"/>
      <name val="Arial Narrow"/>
      <family val="2"/>
    </font>
    <font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39997558519241921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28" fillId="0" borderId="0" applyNumberFormat="0" applyBorder="0" applyProtection="0"/>
    <xf numFmtId="167" fontId="8" fillId="0" borderId="0" applyBorder="0" applyProtection="0"/>
  </cellStyleXfs>
  <cellXfs count="85">
    <xf numFmtId="0" fontId="0" fillId="0" borderId="0" xfId="0"/>
    <xf numFmtId="0" fontId="6" fillId="0" borderId="0" xfId="0" applyFont="1" applyAlignment="1">
      <alignment horizontal="right"/>
    </xf>
    <xf numFmtId="2" fontId="8" fillId="0" borderId="0" xfId="0" applyNumberFormat="1" applyFont="1"/>
    <xf numFmtId="0" fontId="11" fillId="0" borderId="0" xfId="0" applyFont="1" applyAlignment="1">
      <alignment horizontal="left"/>
    </xf>
    <xf numFmtId="0" fontId="6" fillId="0" borderId="0" xfId="0" applyFont="1"/>
    <xf numFmtId="0" fontId="13" fillId="0" borderId="0" xfId="0" applyFont="1"/>
    <xf numFmtId="2" fontId="3" fillId="0" borderId="0" xfId="0" applyNumberFormat="1" applyFont="1"/>
    <xf numFmtId="0" fontId="6" fillId="0" borderId="0" xfId="0" applyFont="1" applyAlignment="1">
      <alignment horizontal="left"/>
    </xf>
    <xf numFmtId="2" fontId="0" fillId="0" borderId="0" xfId="0" applyNumberFormat="1"/>
    <xf numFmtId="2" fontId="1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165" fontId="14" fillId="0" borderId="0" xfId="0" applyNumberFormat="1" applyFont="1"/>
    <xf numFmtId="166" fontId="6" fillId="0" borderId="0" xfId="0" applyNumberFormat="1" applyFont="1" applyAlignment="1">
      <alignment horizontal="right"/>
    </xf>
    <xf numFmtId="166" fontId="1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5" fillId="0" borderId="0" xfId="0" applyNumberFormat="1" applyFont="1" applyAlignment="1">
      <alignment horizontal="right" wrapText="1"/>
    </xf>
    <xf numFmtId="4" fontId="17" fillId="0" borderId="0" xfId="0" applyNumberFormat="1" applyFont="1"/>
    <xf numFmtId="0" fontId="18" fillId="0" borderId="0" xfId="0" applyFont="1" applyAlignment="1">
      <alignment horizontal="left"/>
    </xf>
    <xf numFmtId="2" fontId="18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2" fontId="20" fillId="0" borderId="0" xfId="0" applyNumberFormat="1" applyFont="1" applyAlignment="1">
      <alignment horizontal="right"/>
    </xf>
    <xf numFmtId="2" fontId="21" fillId="0" borderId="0" xfId="0" applyNumberFormat="1" applyFont="1"/>
    <xf numFmtId="166" fontId="19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2" fontId="12" fillId="0" borderId="0" xfId="0" applyNumberFormat="1" applyFont="1"/>
    <xf numFmtId="165" fontId="0" fillId="0" borderId="0" xfId="0" applyNumberFormat="1"/>
    <xf numFmtId="0" fontId="6" fillId="0" borderId="0" xfId="0" applyFont="1" applyAlignment="1">
      <alignment horizontal="left" wrapText="1"/>
    </xf>
    <xf numFmtId="0" fontId="22" fillId="0" borderId="0" xfId="0" applyFont="1" applyAlignment="1">
      <alignment horizontal="left"/>
    </xf>
    <xf numFmtId="2" fontId="22" fillId="0" borderId="0" xfId="0" applyNumberFormat="1" applyFont="1" applyAlignment="1">
      <alignment horizontal="right"/>
    </xf>
    <xf numFmtId="0" fontId="21" fillId="0" borderId="0" xfId="0" applyFont="1" applyAlignment="1">
      <alignment horizontal="left"/>
    </xf>
    <xf numFmtId="2" fontId="21" fillId="0" borderId="0" xfId="0" applyNumberFormat="1" applyFont="1" applyAlignment="1">
      <alignment horizontal="right"/>
    </xf>
    <xf numFmtId="4" fontId="0" fillId="0" borderId="0" xfId="0" applyNumberFormat="1"/>
    <xf numFmtId="165" fontId="15" fillId="0" borderId="0" xfId="0" applyNumberFormat="1" applyFont="1"/>
    <xf numFmtId="2" fontId="20" fillId="0" borderId="0" xfId="0" applyNumberFormat="1" applyFont="1" applyAlignment="1">
      <alignment horizontal="right" wrapText="1"/>
    </xf>
    <xf numFmtId="2" fontId="18" fillId="0" borderId="0" xfId="0" applyNumberFormat="1" applyFont="1"/>
    <xf numFmtId="166" fontId="21" fillId="0" borderId="0" xfId="0" applyNumberFormat="1" applyFont="1" applyAlignment="1">
      <alignment horizontal="right"/>
    </xf>
    <xf numFmtId="0" fontId="8" fillId="0" borderId="0" xfId="0" applyFont="1"/>
    <xf numFmtId="2" fontId="15" fillId="0" borderId="0" xfId="0" applyNumberFormat="1" applyFont="1"/>
    <xf numFmtId="2" fontId="20" fillId="0" borderId="0" xfId="0" applyNumberFormat="1" applyFont="1"/>
    <xf numFmtId="166" fontId="23" fillId="0" borderId="0" xfId="0" applyNumberFormat="1" applyFont="1"/>
    <xf numFmtId="2" fontId="6" fillId="0" borderId="0" xfId="0" applyNumberFormat="1" applyFont="1"/>
    <xf numFmtId="166" fontId="22" fillId="0" borderId="0" xfId="0" applyNumberFormat="1" applyFont="1" applyAlignment="1">
      <alignment horizontal="right"/>
    </xf>
    <xf numFmtId="2" fontId="24" fillId="0" borderId="0" xfId="0" applyNumberFormat="1" applyFont="1" applyAlignment="1">
      <alignment horizontal="right"/>
    </xf>
    <xf numFmtId="2" fontId="24" fillId="0" borderId="0" xfId="0" applyNumberFormat="1" applyFont="1"/>
    <xf numFmtId="2" fontId="25" fillId="0" borderId="1" xfId="0" applyNumberFormat="1" applyFont="1" applyBorder="1"/>
    <xf numFmtId="166" fontId="0" fillId="0" borderId="0" xfId="0" applyNumberFormat="1"/>
    <xf numFmtId="0" fontId="26" fillId="0" borderId="0" xfId="0" applyFont="1"/>
    <xf numFmtId="2" fontId="25" fillId="0" borderId="0" xfId="0" applyNumberFormat="1" applyFont="1"/>
    <xf numFmtId="0" fontId="27" fillId="0" borderId="0" xfId="0" applyFont="1" applyAlignment="1">
      <alignment horizontal="left"/>
    </xf>
    <xf numFmtId="6" fontId="18" fillId="0" borderId="0" xfId="0" applyNumberFormat="1" applyFont="1"/>
    <xf numFmtId="6" fontId="20" fillId="0" borderId="0" xfId="0" applyNumberFormat="1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8" fillId="0" borderId="0" xfId="4" applyFont="1"/>
    <xf numFmtId="0" fontId="15" fillId="0" borderId="0" xfId="0" applyFont="1"/>
    <xf numFmtId="164" fontId="15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0" fontId="3" fillId="0" borderId="0" xfId="0" applyFont="1"/>
    <xf numFmtId="166" fontId="15" fillId="0" borderId="0" xfId="0" applyNumberFormat="1" applyFont="1" applyAlignment="1">
      <alignment horizontal="right"/>
    </xf>
    <xf numFmtId="166" fontId="20" fillId="0" borderId="0" xfId="0" applyNumberFormat="1" applyFont="1"/>
    <xf numFmtId="2" fontId="7" fillId="0" borderId="0" xfId="1" applyNumberFormat="1" applyFont="1" applyFill="1" applyAlignment="1">
      <alignment vertical="center" wrapText="1"/>
    </xf>
    <xf numFmtId="0" fontId="7" fillId="0" borderId="0" xfId="1" applyFont="1" applyFill="1" applyAlignment="1"/>
    <xf numFmtId="0" fontId="22" fillId="0" borderId="0" xfId="0" applyFont="1"/>
    <xf numFmtId="2" fontId="29" fillId="0" borderId="0" xfId="0" applyNumberFormat="1" applyFont="1"/>
    <xf numFmtId="8" fontId="0" fillId="0" borderId="0" xfId="0" applyNumberFormat="1"/>
    <xf numFmtId="0" fontId="7" fillId="0" borderId="0" xfId="3" applyFont="1" applyFill="1"/>
    <xf numFmtId="0" fontId="9" fillId="0" borderId="0" xfId="0" applyFont="1"/>
    <xf numFmtId="0" fontId="10" fillId="0" borderId="0" xfId="3" applyFont="1" applyFill="1"/>
    <xf numFmtId="0" fontId="5" fillId="0" borderId="0" xfId="0" applyFont="1" applyAlignment="1">
      <alignment horizontal="left"/>
    </xf>
    <xf numFmtId="165" fontId="22" fillId="0" borderId="0" xfId="0" applyNumberFormat="1" applyFont="1"/>
    <xf numFmtId="2" fontId="21" fillId="0" borderId="1" xfId="0" applyNumberFormat="1" applyFont="1" applyBorder="1"/>
    <xf numFmtId="2" fontId="18" fillId="0" borderId="0" xfId="2" applyNumberFormat="1" applyFont="1" applyFill="1"/>
    <xf numFmtId="2" fontId="30" fillId="0" borderId="0" xfId="0" applyNumberFormat="1" applyFont="1"/>
    <xf numFmtId="0" fontId="31" fillId="0" borderId="0" xfId="0" applyFont="1"/>
    <xf numFmtId="2" fontId="32" fillId="0" borderId="0" xfId="0" applyNumberFormat="1" applyFont="1" applyAlignment="1">
      <alignment horizontal="right"/>
    </xf>
    <xf numFmtId="2" fontId="33" fillId="0" borderId="0" xfId="0" applyNumberFormat="1" applyFont="1" applyAlignment="1">
      <alignment horizontal="right"/>
    </xf>
    <xf numFmtId="166" fontId="32" fillId="0" borderId="0" xfId="0" applyNumberFormat="1" applyFont="1" applyAlignment="1">
      <alignment horizontal="right"/>
    </xf>
    <xf numFmtId="2" fontId="33" fillId="0" borderId="0" xfId="0" applyNumberFormat="1" applyFont="1"/>
    <xf numFmtId="0" fontId="34" fillId="0" borderId="0" xfId="0" applyFont="1"/>
    <xf numFmtId="165" fontId="32" fillId="0" borderId="0" xfId="0" applyNumberFormat="1" applyFont="1"/>
  </cellXfs>
  <cellStyles count="6">
    <cellStyle name="60% - Accent3" xfId="3" builtinId="40"/>
    <cellStyle name="Bad" xfId="2" builtinId="27"/>
    <cellStyle name="Good" xfId="1" builtinId="26"/>
    <cellStyle name="Normal" xfId="0" builtinId="0"/>
    <cellStyle name="Style 1" xfId="4"/>
    <cellStyle name="Style 3" xf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91"/>
  <sheetViews>
    <sheetView tabSelected="1" zoomScale="104" zoomScaleNormal="104" workbookViewId="0">
      <pane ySplit="5" topLeftCell="A6" activePane="bottomLeft" state="frozen"/>
      <selection activeCell="B1" sqref="B1"/>
      <selection pane="bottomLeft" activeCell="O40" sqref="O40"/>
    </sheetView>
  </sheetViews>
  <sheetFormatPr defaultRowHeight="15" x14ac:dyDescent="0.25"/>
  <cols>
    <col min="2" max="2" width="29.7109375" customWidth="1"/>
    <col min="3" max="3" width="4.85546875" customWidth="1"/>
    <col min="4" max="4" width="9.28515625" bestFit="1" customWidth="1"/>
    <col min="7" max="7" width="4.7109375" customWidth="1"/>
    <col min="8" max="8" width="17" customWidth="1"/>
    <col min="9" max="9" width="4.28515625" customWidth="1"/>
  </cols>
  <sheetData>
    <row r="2" spans="1:26" ht="16.5" x14ac:dyDescent="0.3">
      <c r="B2" s="73" t="s">
        <v>57</v>
      </c>
    </row>
    <row r="3" spans="1:26" x14ac:dyDescent="0.25">
      <c r="B3" s="1"/>
    </row>
    <row r="4" spans="1:26" x14ac:dyDescent="0.25">
      <c r="B4" s="51" t="s">
        <v>0</v>
      </c>
      <c r="D4" s="76" t="s">
        <v>1</v>
      </c>
      <c r="E4" s="77" t="s">
        <v>1</v>
      </c>
      <c r="F4" s="77" t="s">
        <v>2</v>
      </c>
      <c r="G4" s="70"/>
      <c r="H4" s="51" t="s">
        <v>3</v>
      </c>
      <c r="J4" s="76" t="s">
        <v>1</v>
      </c>
      <c r="K4" s="77" t="s">
        <v>1</v>
      </c>
      <c r="L4" s="77" t="s">
        <v>2</v>
      </c>
      <c r="M4" s="71"/>
      <c r="N4" s="65"/>
      <c r="O4" s="66"/>
      <c r="P4" s="4"/>
      <c r="X4" s="65"/>
      <c r="Y4" s="66"/>
      <c r="Z4" s="4"/>
    </row>
    <row r="5" spans="1:26" x14ac:dyDescent="0.25">
      <c r="B5" s="1"/>
      <c r="D5" s="76" t="s">
        <v>50</v>
      </c>
      <c r="E5" s="77" t="s">
        <v>51</v>
      </c>
      <c r="F5" s="77"/>
      <c r="G5" s="72"/>
      <c r="H5" s="7"/>
      <c r="J5" s="76" t="s">
        <v>50</v>
      </c>
      <c r="K5" s="77" t="s">
        <v>51</v>
      </c>
      <c r="L5" s="78"/>
      <c r="M5" s="71"/>
      <c r="N5" s="65"/>
      <c r="O5" s="66"/>
      <c r="X5" s="65"/>
      <c r="Y5" s="66"/>
    </row>
    <row r="6" spans="1:26" ht="16.5" x14ac:dyDescent="0.3">
      <c r="A6" s="54" t="s">
        <v>4</v>
      </c>
      <c r="B6" s="3" t="s">
        <v>5</v>
      </c>
      <c r="D6" s="4"/>
      <c r="E6" s="4"/>
      <c r="F6" s="4"/>
      <c r="G6" s="4"/>
      <c r="J6" s="4"/>
      <c r="K6" s="6"/>
      <c r="L6" s="5"/>
      <c r="M6" s="5"/>
      <c r="N6" s="5"/>
      <c r="O6" s="5"/>
      <c r="P6" s="5"/>
      <c r="X6" s="5"/>
      <c r="Y6" s="5"/>
      <c r="Z6" s="5"/>
    </row>
    <row r="7" spans="1:26" ht="16.5" x14ac:dyDescent="0.3">
      <c r="A7" s="54"/>
      <c r="B7" s="7"/>
      <c r="D7" s="4"/>
      <c r="E7" s="4"/>
      <c r="F7" s="4"/>
      <c r="G7" s="4"/>
      <c r="H7" s="7"/>
      <c r="J7" s="4"/>
      <c r="K7" s="8"/>
      <c r="L7" s="5"/>
      <c r="M7" s="5"/>
      <c r="N7" s="5"/>
      <c r="O7" s="5"/>
      <c r="P7" s="5"/>
      <c r="X7" s="5"/>
      <c r="Y7" s="5"/>
      <c r="Z7" s="5"/>
    </row>
    <row r="8" spans="1:26" ht="16.5" x14ac:dyDescent="0.3">
      <c r="A8" s="54"/>
      <c r="B8" s="7" t="s">
        <v>6</v>
      </c>
      <c r="D8" s="79">
        <v>9027</v>
      </c>
      <c r="E8" s="31">
        <v>9500</v>
      </c>
      <c r="F8" s="31">
        <f>SUM(E8-D8)</f>
        <v>473</v>
      </c>
      <c r="G8" s="9"/>
      <c r="H8" s="7" t="s">
        <v>7</v>
      </c>
      <c r="J8" s="84">
        <v>1991.43</v>
      </c>
      <c r="K8" s="74">
        <v>2020</v>
      </c>
      <c r="L8" s="44">
        <f t="shared" ref="L8:L13" si="0">SUM(K8-J8)</f>
        <v>28.569999999999936</v>
      </c>
      <c r="M8" s="5"/>
      <c r="N8" s="13"/>
      <c r="O8" s="60"/>
      <c r="P8" s="13"/>
      <c r="R8" s="39"/>
      <c r="U8" s="41"/>
      <c r="X8" s="13"/>
      <c r="Y8" s="60"/>
      <c r="Z8" s="13"/>
    </row>
    <row r="9" spans="1:26" ht="16.5" x14ac:dyDescent="0.3">
      <c r="A9" s="54"/>
      <c r="B9" s="7" t="s">
        <v>8</v>
      </c>
      <c r="D9" s="79">
        <v>300</v>
      </c>
      <c r="E9" s="31">
        <v>300</v>
      </c>
      <c r="F9" s="31">
        <f t="shared" ref="F9" si="1">SUM(E9-D9)</f>
        <v>0</v>
      </c>
      <c r="G9" s="9"/>
      <c r="H9" s="7" t="s">
        <v>9</v>
      </c>
      <c r="J9" s="84">
        <v>180</v>
      </c>
      <c r="K9" s="74">
        <v>0</v>
      </c>
      <c r="L9" s="44">
        <v>180</v>
      </c>
      <c r="M9" s="5"/>
      <c r="N9" s="13"/>
      <c r="O9" s="60"/>
      <c r="P9" s="13"/>
      <c r="R9" s="39"/>
      <c r="U9" s="41"/>
      <c r="X9" s="13"/>
      <c r="Y9" s="60"/>
      <c r="Z9" s="13"/>
    </row>
    <row r="10" spans="1:26" ht="16.5" x14ac:dyDescent="0.3">
      <c r="A10" s="54"/>
      <c r="B10" s="7" t="s">
        <v>10</v>
      </c>
      <c r="D10" s="79">
        <v>360</v>
      </c>
      <c r="E10" s="31">
        <v>400</v>
      </c>
      <c r="F10" s="31">
        <f t="shared" ref="F10:F22" si="2">SUM(E10-D10)</f>
        <v>40</v>
      </c>
      <c r="G10" s="9"/>
      <c r="H10" s="7" t="s">
        <v>11</v>
      </c>
      <c r="J10" s="84">
        <v>65</v>
      </c>
      <c r="K10" s="74">
        <v>65</v>
      </c>
      <c r="L10" s="44">
        <f t="shared" si="0"/>
        <v>0</v>
      </c>
      <c r="M10" s="5"/>
      <c r="N10" s="13"/>
      <c r="O10" s="60"/>
      <c r="P10" s="13"/>
      <c r="R10" s="39"/>
      <c r="U10" s="41"/>
      <c r="X10" s="13"/>
      <c r="Y10" s="60"/>
      <c r="Z10" s="13"/>
    </row>
    <row r="11" spans="1:26" ht="16.5" x14ac:dyDescent="0.3">
      <c r="A11" s="54"/>
      <c r="B11" s="7" t="s">
        <v>12</v>
      </c>
      <c r="D11" s="79">
        <v>200</v>
      </c>
      <c r="E11" s="31">
        <v>200</v>
      </c>
      <c r="F11" s="31">
        <f t="shared" si="2"/>
        <v>0</v>
      </c>
      <c r="G11" s="9"/>
      <c r="H11" s="7" t="s">
        <v>13</v>
      </c>
      <c r="J11" s="84">
        <v>125</v>
      </c>
      <c r="K11" s="74">
        <v>140</v>
      </c>
      <c r="L11" s="44">
        <f t="shared" si="0"/>
        <v>15</v>
      </c>
      <c r="M11" s="5"/>
      <c r="N11" s="13"/>
      <c r="O11" s="60"/>
      <c r="P11" s="13"/>
      <c r="R11" s="39"/>
      <c r="U11" s="41"/>
      <c r="X11" s="13"/>
      <c r="Y11" s="60"/>
      <c r="Z11" s="13"/>
    </row>
    <row r="12" spans="1:26" ht="16.5" x14ac:dyDescent="0.3">
      <c r="A12" s="54"/>
      <c r="B12" s="7" t="s">
        <v>14</v>
      </c>
      <c r="D12" s="79">
        <v>200</v>
      </c>
      <c r="E12" s="31">
        <v>200</v>
      </c>
      <c r="F12" s="31">
        <f t="shared" si="2"/>
        <v>0</v>
      </c>
      <c r="G12" s="9"/>
      <c r="H12" s="7" t="s">
        <v>15</v>
      </c>
      <c r="J12" s="84">
        <v>120</v>
      </c>
      <c r="K12" s="74">
        <v>240</v>
      </c>
      <c r="L12" s="44">
        <f t="shared" si="0"/>
        <v>120</v>
      </c>
      <c r="M12" s="5"/>
      <c r="N12" s="13"/>
      <c r="O12" s="60"/>
      <c r="P12" s="13"/>
      <c r="R12" s="39"/>
      <c r="S12" s="39"/>
      <c r="U12" s="41"/>
      <c r="X12" s="13"/>
      <c r="Y12" s="60"/>
      <c r="Z12" s="13"/>
    </row>
    <row r="13" spans="1:26" ht="16.5" x14ac:dyDescent="0.3">
      <c r="A13" s="54"/>
      <c r="B13" s="7" t="s">
        <v>16</v>
      </c>
      <c r="D13" s="79">
        <v>500</v>
      </c>
      <c r="E13" s="31">
        <v>350</v>
      </c>
      <c r="F13" s="9">
        <f t="shared" si="2"/>
        <v>-150</v>
      </c>
      <c r="G13" s="9"/>
      <c r="H13" s="7" t="s">
        <v>17</v>
      </c>
      <c r="J13" s="84">
        <v>30000</v>
      </c>
      <c r="K13" s="74">
        <v>31000</v>
      </c>
      <c r="L13" s="44">
        <f t="shared" si="0"/>
        <v>1000</v>
      </c>
      <c r="M13" s="5"/>
      <c r="N13" s="13"/>
      <c r="O13" s="60"/>
      <c r="P13" s="13"/>
      <c r="R13" s="57"/>
      <c r="S13" s="39"/>
      <c r="T13" s="40"/>
      <c r="U13" s="41"/>
      <c r="V13" s="39"/>
      <c r="X13" s="13"/>
      <c r="Y13" s="60"/>
      <c r="Z13" s="13"/>
    </row>
    <row r="14" spans="1:26" ht="16.5" x14ac:dyDescent="0.3">
      <c r="A14" s="54"/>
      <c r="B14" s="7" t="s">
        <v>18</v>
      </c>
      <c r="D14" s="79">
        <v>100</v>
      </c>
      <c r="E14" s="31">
        <v>100</v>
      </c>
      <c r="F14" s="31">
        <f t="shared" si="2"/>
        <v>0</v>
      </c>
      <c r="G14" s="9"/>
      <c r="M14" s="5"/>
      <c r="N14" s="13"/>
      <c r="O14" s="60"/>
      <c r="P14" s="13"/>
      <c r="R14" s="57"/>
      <c r="S14" s="58"/>
      <c r="T14" s="40"/>
      <c r="U14" s="41"/>
      <c r="V14" s="39"/>
      <c r="X14" s="13"/>
      <c r="Y14" s="60"/>
      <c r="Z14" s="13"/>
    </row>
    <row r="15" spans="1:26" ht="16.5" x14ac:dyDescent="0.3">
      <c r="A15" s="54"/>
      <c r="B15" s="7" t="s">
        <v>19</v>
      </c>
      <c r="D15" s="79">
        <v>120</v>
      </c>
      <c r="E15" s="31">
        <v>120</v>
      </c>
      <c r="F15" s="31">
        <f t="shared" si="2"/>
        <v>0</v>
      </c>
      <c r="G15" s="9"/>
      <c r="M15" s="5"/>
      <c r="N15" s="13"/>
      <c r="O15" s="60"/>
      <c r="P15" s="13"/>
      <c r="R15" s="57"/>
      <c r="S15" s="58"/>
      <c r="T15" s="40"/>
      <c r="U15" s="41"/>
      <c r="V15" s="39"/>
      <c r="X15" s="13"/>
      <c r="Y15" s="60"/>
      <c r="Z15" s="13"/>
    </row>
    <row r="16" spans="1:26" ht="16.5" x14ac:dyDescent="0.3">
      <c r="A16" s="54"/>
      <c r="B16" s="7" t="s">
        <v>20</v>
      </c>
      <c r="D16" s="79">
        <v>100</v>
      </c>
      <c r="E16" s="31">
        <v>100</v>
      </c>
      <c r="F16" s="31">
        <f t="shared" si="2"/>
        <v>0</v>
      </c>
      <c r="G16" s="16"/>
      <c r="H16" s="18" t="s">
        <v>21</v>
      </c>
      <c r="J16" s="47">
        <f>SUM(J8:J15)</f>
        <v>32481.43</v>
      </c>
      <c r="K16" s="75">
        <f>SUM(K8:K15)</f>
        <v>33465</v>
      </c>
      <c r="L16" s="38">
        <v>136.43</v>
      </c>
      <c r="M16" s="5"/>
      <c r="N16" s="13"/>
      <c r="O16" s="60"/>
      <c r="P16" s="13"/>
      <c r="R16" s="57"/>
      <c r="S16" s="39"/>
      <c r="T16" s="40"/>
      <c r="U16" s="41"/>
      <c r="V16" s="39"/>
      <c r="X16" s="13"/>
      <c r="Y16" s="60"/>
      <c r="Z16" s="13"/>
    </row>
    <row r="17" spans="1:26" ht="16.5" x14ac:dyDescent="0.3">
      <c r="A17" s="54"/>
      <c r="B17" s="7" t="s">
        <v>22</v>
      </c>
      <c r="D17" s="79">
        <v>450</v>
      </c>
      <c r="E17" s="31">
        <v>495</v>
      </c>
      <c r="F17" s="31">
        <f t="shared" si="2"/>
        <v>45</v>
      </c>
      <c r="G17" s="9"/>
      <c r="H17" s="7"/>
      <c r="J17" s="46"/>
      <c r="K17" s="74"/>
      <c r="L17" s="63"/>
      <c r="M17" s="5"/>
      <c r="N17" s="13"/>
      <c r="O17" s="60"/>
      <c r="P17" s="13"/>
      <c r="R17" s="57"/>
      <c r="S17" s="39"/>
      <c r="T17" s="40"/>
      <c r="U17" s="41"/>
      <c r="V17" s="39"/>
      <c r="X17" s="13"/>
      <c r="Y17" s="60"/>
      <c r="Z17" s="13"/>
    </row>
    <row r="18" spans="1:26" ht="16.5" x14ac:dyDescent="0.3">
      <c r="A18" s="54"/>
      <c r="B18" s="7" t="s">
        <v>23</v>
      </c>
      <c r="D18" s="79">
        <v>500</v>
      </c>
      <c r="E18" s="31">
        <v>500</v>
      </c>
      <c r="F18" s="31">
        <f t="shared" si="2"/>
        <v>0</v>
      </c>
      <c r="G18" s="9"/>
      <c r="H18" s="7"/>
      <c r="J18" s="46"/>
      <c r="K18" s="74"/>
      <c r="L18" s="63"/>
      <c r="M18" s="5"/>
      <c r="N18" s="13"/>
      <c r="O18" s="60"/>
      <c r="P18" s="13"/>
      <c r="R18" s="57"/>
      <c r="S18" s="39"/>
      <c r="T18" s="40"/>
      <c r="U18" s="41"/>
      <c r="V18" s="39"/>
      <c r="X18" s="13"/>
      <c r="Y18" s="60"/>
      <c r="Z18" s="13"/>
    </row>
    <row r="19" spans="1:26" ht="16.5" x14ac:dyDescent="0.3">
      <c r="A19" s="54">
        <v>1</v>
      </c>
      <c r="B19" s="7" t="s">
        <v>24</v>
      </c>
      <c r="D19" s="79">
        <v>250</v>
      </c>
      <c r="E19" s="31">
        <v>250</v>
      </c>
      <c r="F19" s="31">
        <f>SUM(E19-D19)</f>
        <v>0</v>
      </c>
      <c r="G19" s="9"/>
      <c r="M19" s="5"/>
      <c r="N19" s="13"/>
      <c r="O19" s="60"/>
      <c r="P19" s="13"/>
      <c r="R19" s="57"/>
      <c r="S19" s="39"/>
      <c r="T19" s="40"/>
      <c r="U19" s="41"/>
      <c r="V19" s="39"/>
      <c r="X19" s="13"/>
      <c r="Y19" s="60"/>
      <c r="Z19" s="13"/>
    </row>
    <row r="20" spans="1:26" ht="14.45" customHeight="1" x14ac:dyDescent="0.3">
      <c r="A20" s="54"/>
      <c r="B20" s="7" t="s">
        <v>25</v>
      </c>
      <c r="D20" s="79">
        <v>200</v>
      </c>
      <c r="E20" s="31">
        <v>200</v>
      </c>
      <c r="F20" s="31">
        <f t="shared" si="2"/>
        <v>0</v>
      </c>
      <c r="G20" s="9"/>
      <c r="M20" s="5"/>
      <c r="N20" s="13"/>
      <c r="O20" s="60"/>
      <c r="P20" s="13"/>
      <c r="X20" s="13"/>
      <c r="Y20" s="60"/>
      <c r="Z20" s="13"/>
    </row>
    <row r="21" spans="1:26" ht="16.5" x14ac:dyDescent="0.3">
      <c r="A21" s="54"/>
      <c r="B21" s="7" t="s">
        <v>54</v>
      </c>
      <c r="D21" s="79">
        <v>0</v>
      </c>
      <c r="E21" s="31">
        <v>500</v>
      </c>
      <c r="F21" s="31">
        <f t="shared" si="2"/>
        <v>500</v>
      </c>
      <c r="G21" s="9"/>
      <c r="H21" s="10"/>
      <c r="I21" s="5"/>
      <c r="J21" s="15"/>
      <c r="K21" s="12"/>
      <c r="L21" s="13"/>
      <c r="M21" s="5"/>
      <c r="N21" s="13"/>
      <c r="O21" s="60"/>
      <c r="P21" s="13"/>
      <c r="X21" s="13"/>
      <c r="Y21" s="60"/>
      <c r="Z21" s="13"/>
    </row>
    <row r="22" spans="1:26" ht="16.5" x14ac:dyDescent="0.3">
      <c r="A22" s="54"/>
      <c r="B22" s="18" t="s">
        <v>26</v>
      </c>
      <c r="D22" s="80">
        <f>SUM(D7:D21)</f>
        <v>12307</v>
      </c>
      <c r="E22" s="33">
        <f>SUM(E7:E21)</f>
        <v>13215</v>
      </c>
      <c r="F22" s="31">
        <f t="shared" si="2"/>
        <v>908</v>
      </c>
      <c r="G22" s="9"/>
      <c r="H22" s="10"/>
      <c r="I22" s="17"/>
      <c r="J22" s="15"/>
      <c r="K22" s="12"/>
      <c r="L22" s="13"/>
      <c r="M22" s="5"/>
      <c r="N22" s="13"/>
      <c r="O22" s="60"/>
      <c r="P22" s="13"/>
      <c r="X22" s="13"/>
      <c r="Y22" s="60"/>
      <c r="Z22" s="13"/>
    </row>
    <row r="23" spans="1:26" ht="16.5" x14ac:dyDescent="0.3">
      <c r="A23" s="54"/>
      <c r="G23" s="9"/>
      <c r="H23" s="10"/>
      <c r="I23" s="17"/>
      <c r="J23" s="15"/>
      <c r="K23" s="12"/>
      <c r="L23" s="13"/>
      <c r="M23" s="5"/>
      <c r="N23" s="13"/>
      <c r="O23" s="60"/>
      <c r="P23" s="13"/>
      <c r="X23" s="13"/>
      <c r="Y23" s="60"/>
      <c r="Z23" s="13"/>
    </row>
    <row r="24" spans="1:26" ht="16.5" x14ac:dyDescent="0.3">
      <c r="A24" s="54"/>
      <c r="B24" s="3" t="s">
        <v>27</v>
      </c>
      <c r="D24" s="79"/>
      <c r="E24" s="31"/>
      <c r="F24" s="9"/>
      <c r="G24" s="26"/>
      <c r="H24" s="27"/>
      <c r="I24" s="5"/>
      <c r="J24" s="19"/>
      <c r="K24" s="28"/>
      <c r="N24" s="13"/>
      <c r="O24" s="60"/>
      <c r="P24" s="13"/>
      <c r="X24" s="13"/>
      <c r="Y24" s="60"/>
      <c r="Z24" s="13"/>
    </row>
    <row r="25" spans="1:26" ht="16.5" x14ac:dyDescent="0.3">
      <c r="A25" s="54"/>
      <c r="B25" s="7"/>
      <c r="D25" s="79"/>
      <c r="E25" s="31"/>
      <c r="F25" s="9"/>
      <c r="G25" s="26"/>
      <c r="H25" s="27"/>
      <c r="N25" s="13"/>
      <c r="O25" s="60"/>
      <c r="P25" s="13"/>
      <c r="X25" s="13"/>
      <c r="Y25" s="60"/>
      <c r="Z25" s="13"/>
    </row>
    <row r="26" spans="1:26" ht="16.5" x14ac:dyDescent="0.3">
      <c r="A26" s="54"/>
      <c r="B26" s="7" t="s">
        <v>28</v>
      </c>
      <c r="D26" s="79">
        <v>4100</v>
      </c>
      <c r="E26" s="31">
        <v>4300</v>
      </c>
      <c r="F26" s="31">
        <f t="shared" ref="F26:F36" si="3">SUM(E26-D26)</f>
        <v>200</v>
      </c>
      <c r="G26" s="26"/>
      <c r="H26" s="27"/>
      <c r="N26" s="13"/>
      <c r="O26" s="60"/>
      <c r="P26" s="13"/>
      <c r="X26" s="13"/>
      <c r="Y26" s="60"/>
      <c r="Z26" s="13"/>
    </row>
    <row r="27" spans="1:26" x14ac:dyDescent="0.25">
      <c r="A27" s="54"/>
      <c r="B27" s="7" t="s">
        <v>29</v>
      </c>
      <c r="D27" s="79">
        <v>250</v>
      </c>
      <c r="E27" s="31">
        <v>250</v>
      </c>
      <c r="F27" s="31">
        <f t="shared" si="3"/>
        <v>0</v>
      </c>
      <c r="G27" s="9"/>
      <c r="H27" s="10"/>
      <c r="J27" s="15"/>
      <c r="K27" s="12"/>
      <c r="L27" s="13"/>
      <c r="N27" s="13"/>
      <c r="O27" s="60"/>
      <c r="P27" s="13"/>
      <c r="R27" s="57"/>
      <c r="S27" s="39"/>
      <c r="U27" s="41"/>
      <c r="V27" s="40"/>
      <c r="W27" s="39"/>
      <c r="X27" s="13"/>
      <c r="Y27" s="60"/>
      <c r="Z27" s="13"/>
    </row>
    <row r="28" spans="1:26" x14ac:dyDescent="0.25">
      <c r="A28" s="54"/>
      <c r="B28" s="7" t="s">
        <v>30</v>
      </c>
      <c r="D28" s="79">
        <v>300</v>
      </c>
      <c r="E28" s="31">
        <v>300</v>
      </c>
      <c r="F28" s="31">
        <f t="shared" si="3"/>
        <v>0</v>
      </c>
      <c r="G28" s="9"/>
      <c r="H28" s="10"/>
      <c r="J28" s="15"/>
      <c r="K28" s="12"/>
      <c r="L28" s="13"/>
      <c r="N28" s="13"/>
      <c r="O28" s="60"/>
      <c r="P28" s="13"/>
      <c r="R28" s="57"/>
      <c r="S28" s="39"/>
      <c r="U28" s="41"/>
      <c r="V28" s="2"/>
      <c r="W28" s="39"/>
      <c r="X28" s="13"/>
      <c r="Y28" s="60"/>
      <c r="Z28" s="13"/>
    </row>
    <row r="29" spans="1:26" ht="27" x14ac:dyDescent="0.25">
      <c r="A29" s="54"/>
      <c r="B29" s="29" t="s">
        <v>31</v>
      </c>
      <c r="D29" s="79">
        <v>500</v>
      </c>
      <c r="E29" s="31">
        <v>500</v>
      </c>
      <c r="F29" s="31">
        <f t="shared" si="3"/>
        <v>0</v>
      </c>
      <c r="G29" s="9"/>
      <c r="H29" s="10"/>
      <c r="J29" s="15"/>
      <c r="K29" s="12"/>
      <c r="L29" s="13"/>
      <c r="N29" s="13"/>
      <c r="O29" s="60"/>
      <c r="P29" s="13"/>
      <c r="R29" s="39"/>
      <c r="U29" s="41"/>
      <c r="X29" s="13"/>
      <c r="Y29" s="60"/>
      <c r="Z29" s="13"/>
    </row>
    <row r="30" spans="1:26" x14ac:dyDescent="0.25">
      <c r="A30" s="54"/>
      <c r="B30" s="7" t="s">
        <v>32</v>
      </c>
      <c r="D30" s="79">
        <v>100</v>
      </c>
      <c r="E30" s="31">
        <v>100</v>
      </c>
      <c r="F30" s="31">
        <f t="shared" si="3"/>
        <v>0</v>
      </c>
      <c r="G30" s="16"/>
      <c r="H30" s="10"/>
      <c r="J30" s="15"/>
      <c r="K30" s="12"/>
      <c r="L30" s="10"/>
      <c r="N30" s="13"/>
      <c r="O30" s="60"/>
      <c r="P30" s="13"/>
      <c r="R30" s="39"/>
      <c r="U30" s="41"/>
      <c r="X30" s="13"/>
      <c r="Y30" s="60"/>
      <c r="Z30" s="13"/>
    </row>
    <row r="31" spans="1:26" x14ac:dyDescent="0.25">
      <c r="A31" s="54"/>
      <c r="B31" s="30" t="s">
        <v>33</v>
      </c>
      <c r="D31" s="79">
        <v>600</v>
      </c>
      <c r="E31" s="31">
        <v>1200</v>
      </c>
      <c r="F31" s="31">
        <f t="shared" si="3"/>
        <v>600</v>
      </c>
      <c r="G31" s="9"/>
      <c r="H31" s="10"/>
      <c r="J31" s="15"/>
      <c r="K31" s="12"/>
      <c r="L31" s="13"/>
      <c r="N31" s="13"/>
      <c r="O31" s="60"/>
      <c r="P31" s="13"/>
      <c r="U31" s="8"/>
      <c r="X31" s="13"/>
      <c r="Y31" s="60"/>
      <c r="Z31" s="13"/>
    </row>
    <row r="32" spans="1:26" x14ac:dyDescent="0.25">
      <c r="A32" s="54"/>
      <c r="B32" s="7" t="s">
        <v>34</v>
      </c>
      <c r="D32" s="79">
        <v>2000</v>
      </c>
      <c r="E32" s="31">
        <v>1500</v>
      </c>
      <c r="F32" s="9">
        <f t="shared" si="3"/>
        <v>-500</v>
      </c>
      <c r="G32" s="9"/>
      <c r="H32" s="10"/>
      <c r="J32" s="15"/>
      <c r="K32" s="12"/>
      <c r="L32" s="13"/>
      <c r="N32" s="13"/>
      <c r="O32" s="60"/>
      <c r="P32" s="13"/>
      <c r="X32" s="13"/>
      <c r="Y32" s="60"/>
      <c r="Z32" s="13"/>
    </row>
    <row r="33" spans="1:26" x14ac:dyDescent="0.25">
      <c r="A33" s="54"/>
      <c r="B33" s="30" t="s">
        <v>56</v>
      </c>
      <c r="D33" s="79">
        <v>500</v>
      </c>
      <c r="E33" s="31">
        <v>1000</v>
      </c>
      <c r="F33" s="31">
        <f t="shared" si="3"/>
        <v>500</v>
      </c>
      <c r="G33" s="9"/>
      <c r="H33" s="10"/>
      <c r="J33" s="15"/>
      <c r="K33" s="12"/>
      <c r="L33" s="10"/>
      <c r="N33" s="13"/>
      <c r="O33" s="60"/>
      <c r="P33" s="13"/>
      <c r="X33" s="13"/>
      <c r="Y33" s="60"/>
      <c r="Z33" s="13"/>
    </row>
    <row r="34" spans="1:26" x14ac:dyDescent="0.25">
      <c r="A34" s="54"/>
      <c r="B34" s="30" t="s">
        <v>53</v>
      </c>
      <c r="D34" s="79">
        <v>0</v>
      </c>
      <c r="E34" s="31">
        <v>0</v>
      </c>
      <c r="F34" s="31">
        <f t="shared" si="3"/>
        <v>0</v>
      </c>
      <c r="G34" s="9"/>
      <c r="H34" s="10"/>
      <c r="J34" s="15"/>
      <c r="K34" s="12"/>
      <c r="L34" s="10"/>
      <c r="N34" s="13"/>
      <c r="O34" s="60"/>
      <c r="P34" s="13"/>
      <c r="X34" s="13"/>
      <c r="Y34" s="60"/>
      <c r="Z34" s="13"/>
    </row>
    <row r="35" spans="1:26" x14ac:dyDescent="0.25">
      <c r="A35" s="54"/>
      <c r="B35" s="30" t="s">
        <v>52</v>
      </c>
      <c r="D35" s="79">
        <v>270</v>
      </c>
      <c r="E35" s="31">
        <v>0</v>
      </c>
      <c r="F35" s="9">
        <f t="shared" si="3"/>
        <v>-270</v>
      </c>
      <c r="G35" s="9"/>
      <c r="H35" s="10"/>
      <c r="J35" s="15"/>
      <c r="K35" s="12"/>
      <c r="L35" s="13"/>
      <c r="N35" s="13"/>
      <c r="O35" s="60"/>
      <c r="P35" s="13"/>
      <c r="X35" s="13"/>
      <c r="Y35" s="60"/>
      <c r="Z35" s="13"/>
    </row>
    <row r="36" spans="1:26" x14ac:dyDescent="0.25">
      <c r="A36" s="54"/>
      <c r="B36" s="32" t="s">
        <v>26</v>
      </c>
      <c r="D36" s="80">
        <f>SUM(D26:D35)</f>
        <v>8620</v>
      </c>
      <c r="E36" s="33">
        <f>SUM(E26:E35)</f>
        <v>9150</v>
      </c>
      <c r="F36" s="31">
        <f t="shared" si="3"/>
        <v>530</v>
      </c>
      <c r="G36" s="9"/>
      <c r="H36" s="10"/>
      <c r="J36" s="15"/>
      <c r="K36" s="12"/>
      <c r="L36" s="13"/>
      <c r="N36" s="13"/>
      <c r="O36" s="60"/>
      <c r="P36" s="13"/>
      <c r="X36" s="13"/>
      <c r="Y36" s="60"/>
      <c r="Z36" s="13"/>
    </row>
    <row r="37" spans="1:26" x14ac:dyDescent="0.25">
      <c r="A37" s="54"/>
      <c r="B37" s="7"/>
      <c r="D37" s="79"/>
      <c r="E37" s="31"/>
      <c r="F37" s="9"/>
      <c r="G37" s="21"/>
      <c r="H37" s="24"/>
      <c r="J37" s="19"/>
      <c r="K37" s="21"/>
      <c r="L37" s="25"/>
      <c r="N37" s="25"/>
      <c r="O37" s="61"/>
      <c r="P37" s="25"/>
      <c r="X37" s="25"/>
      <c r="Y37" s="61"/>
      <c r="Z37" s="25"/>
    </row>
    <row r="38" spans="1:26" ht="16.5" x14ac:dyDescent="0.3">
      <c r="A38" s="54"/>
      <c r="B38" s="3" t="s">
        <v>35</v>
      </c>
      <c r="D38" s="79"/>
      <c r="E38" s="31"/>
      <c r="F38" s="9"/>
      <c r="G38" s="26"/>
      <c r="H38" s="27"/>
      <c r="I38" s="5"/>
      <c r="J38" s="5"/>
      <c r="K38" s="8"/>
      <c r="L38" s="5"/>
      <c r="M38" s="5"/>
      <c r="N38" s="13"/>
      <c r="O38" s="60"/>
      <c r="P38" s="13"/>
      <c r="X38" s="13"/>
      <c r="Y38" s="60"/>
      <c r="Z38" s="13"/>
    </row>
    <row r="39" spans="1:26" ht="16.5" x14ac:dyDescent="0.3">
      <c r="A39" s="54"/>
      <c r="B39" s="7"/>
      <c r="D39" s="79"/>
      <c r="E39" s="31"/>
      <c r="F39" s="9"/>
      <c r="G39" s="26"/>
      <c r="H39" s="27"/>
      <c r="I39" s="5"/>
      <c r="J39" s="5"/>
      <c r="K39" s="6"/>
      <c r="L39" s="5"/>
      <c r="M39" s="5"/>
      <c r="N39" s="13"/>
      <c r="O39" s="60"/>
      <c r="P39" s="13"/>
      <c r="X39" s="13"/>
      <c r="Y39" s="60"/>
      <c r="Z39" s="13"/>
    </row>
    <row r="40" spans="1:26" ht="16.5" x14ac:dyDescent="0.3">
      <c r="A40" s="54"/>
      <c r="B40" s="7" t="s">
        <v>36</v>
      </c>
      <c r="D40" s="81">
        <v>6000</v>
      </c>
      <c r="E40" s="44">
        <v>5000</v>
      </c>
      <c r="F40" s="9">
        <f t="shared" ref="F40:F42" si="4">SUM(E40-D40)</f>
        <v>-1000</v>
      </c>
      <c r="G40" s="26"/>
      <c r="H40" s="27"/>
      <c r="I40" s="5"/>
      <c r="J40" s="5"/>
      <c r="K40" s="6"/>
      <c r="L40" s="5"/>
      <c r="M40" s="5"/>
      <c r="N40" s="13"/>
      <c r="O40" s="60"/>
      <c r="P40" s="13"/>
      <c r="X40" s="13"/>
      <c r="Y40" s="60"/>
      <c r="Z40" s="13"/>
    </row>
    <row r="41" spans="1:26" ht="16.5" x14ac:dyDescent="0.3">
      <c r="A41" s="54"/>
      <c r="B41" s="7" t="s">
        <v>37</v>
      </c>
      <c r="D41" s="79">
        <v>870</v>
      </c>
      <c r="E41" s="31">
        <v>957</v>
      </c>
      <c r="F41" s="31">
        <f t="shared" si="4"/>
        <v>87</v>
      </c>
      <c r="G41" s="16"/>
      <c r="H41" s="10"/>
      <c r="I41" s="34"/>
      <c r="J41" s="13"/>
      <c r="K41" s="35"/>
      <c r="L41" s="13"/>
      <c r="M41" s="5"/>
      <c r="N41" s="13"/>
      <c r="O41" s="60"/>
      <c r="P41" s="13"/>
      <c r="X41" s="13"/>
      <c r="Y41" s="60"/>
      <c r="Z41" s="13"/>
    </row>
    <row r="42" spans="1:26" ht="16.5" x14ac:dyDescent="0.3">
      <c r="A42" s="54"/>
      <c r="B42" s="18" t="s">
        <v>26</v>
      </c>
      <c r="D42" s="80">
        <f>SUM(D40:D41)</f>
        <v>6870</v>
      </c>
      <c r="E42" s="33">
        <f>SUM(E40:E41)</f>
        <v>5957</v>
      </c>
      <c r="F42" s="9">
        <f t="shared" si="4"/>
        <v>-913</v>
      </c>
      <c r="G42" s="9"/>
      <c r="H42" s="10"/>
      <c r="J42" s="15"/>
      <c r="K42" s="35"/>
      <c r="L42" s="13"/>
      <c r="M42" s="5"/>
      <c r="N42" s="13"/>
      <c r="O42" s="60"/>
      <c r="P42" s="13"/>
      <c r="X42" s="13"/>
      <c r="Y42" s="60"/>
      <c r="Z42" s="13"/>
    </row>
    <row r="43" spans="1:26" ht="16.5" x14ac:dyDescent="0.3">
      <c r="A43" s="54"/>
      <c r="B43" s="7"/>
      <c r="D43" s="79"/>
      <c r="E43" s="31"/>
      <c r="F43" s="9"/>
      <c r="G43" s="36"/>
      <c r="H43" s="24"/>
      <c r="J43" s="19"/>
      <c r="K43" s="21"/>
      <c r="L43" s="25"/>
      <c r="M43" s="5"/>
      <c r="N43" s="25"/>
      <c r="O43" s="61"/>
      <c r="P43" s="25"/>
      <c r="X43" s="25"/>
      <c r="Y43" s="61"/>
      <c r="Z43" s="25"/>
    </row>
    <row r="44" spans="1:26" ht="16.5" x14ac:dyDescent="0.3">
      <c r="A44" s="54"/>
      <c r="B44" s="3" t="s">
        <v>38</v>
      </c>
      <c r="D44" s="79"/>
      <c r="E44" s="31"/>
      <c r="F44" s="9"/>
      <c r="G44" s="26"/>
      <c r="H44" s="27"/>
      <c r="J44" s="5"/>
      <c r="K44" s="6"/>
      <c r="L44" s="5"/>
      <c r="M44" s="5"/>
      <c r="N44" s="13"/>
      <c r="O44" s="60"/>
      <c r="P44" s="13"/>
      <c r="X44" s="13"/>
      <c r="Y44" s="60"/>
      <c r="Z44" s="13"/>
    </row>
    <row r="45" spans="1:26" ht="16.5" x14ac:dyDescent="0.3">
      <c r="A45" s="54"/>
      <c r="B45" s="7"/>
      <c r="D45" s="79"/>
      <c r="E45" s="31"/>
      <c r="F45" s="9"/>
      <c r="G45" s="26"/>
      <c r="H45" s="27"/>
      <c r="J45" s="5"/>
      <c r="K45" s="6"/>
      <c r="L45" s="5"/>
      <c r="M45" s="5"/>
      <c r="N45" s="13"/>
      <c r="O45" s="60"/>
      <c r="P45" s="13"/>
      <c r="X45" s="13"/>
      <c r="Y45" s="60"/>
      <c r="Z45" s="13"/>
    </row>
    <row r="46" spans="1:26" ht="16.5" x14ac:dyDescent="0.3">
      <c r="A46" s="54"/>
      <c r="B46" s="7" t="s">
        <v>39</v>
      </c>
      <c r="D46" s="79">
        <v>750</v>
      </c>
      <c r="E46" s="31">
        <v>750</v>
      </c>
      <c r="F46" s="31">
        <f t="shared" ref="F46:F52" si="5">SUM(E46-D46)</f>
        <v>0</v>
      </c>
      <c r="G46" s="26"/>
      <c r="H46" s="27"/>
      <c r="J46" s="5"/>
      <c r="K46" s="8"/>
      <c r="L46" s="5"/>
      <c r="M46" s="5"/>
      <c r="N46" s="13"/>
      <c r="O46" s="60"/>
      <c r="P46" s="13"/>
      <c r="X46" s="13"/>
      <c r="Y46" s="60"/>
      <c r="Z46" s="13"/>
    </row>
    <row r="47" spans="1:26" ht="16.5" x14ac:dyDescent="0.3">
      <c r="A47" s="54"/>
      <c r="B47" s="7" t="s">
        <v>40</v>
      </c>
      <c r="D47" s="79">
        <v>811.4</v>
      </c>
      <c r="E47" s="31">
        <v>811.4</v>
      </c>
      <c r="F47" s="31">
        <f t="shared" si="5"/>
        <v>0</v>
      </c>
      <c r="G47" s="26"/>
      <c r="H47" s="10"/>
      <c r="I47" s="34"/>
      <c r="J47" s="15"/>
      <c r="K47" s="12"/>
      <c r="L47" s="13"/>
      <c r="M47" s="5"/>
      <c r="N47" s="13"/>
      <c r="O47" s="60"/>
      <c r="P47" s="13"/>
      <c r="R47" s="57"/>
      <c r="S47" s="39"/>
      <c r="T47" s="59"/>
      <c r="U47" s="41"/>
      <c r="V47" s="39"/>
      <c r="X47" s="13"/>
      <c r="Y47" s="60"/>
      <c r="Z47" s="13"/>
    </row>
    <row r="48" spans="1:26" ht="16.5" x14ac:dyDescent="0.3">
      <c r="A48" s="54"/>
      <c r="B48" s="7" t="s">
        <v>41</v>
      </c>
      <c r="D48" s="79">
        <v>250</v>
      </c>
      <c r="E48" s="31">
        <v>250</v>
      </c>
      <c r="F48" s="31">
        <f t="shared" si="5"/>
        <v>0</v>
      </c>
      <c r="G48" s="26"/>
      <c r="H48" s="10"/>
      <c r="I48" s="5"/>
      <c r="J48" s="15"/>
      <c r="K48" s="12"/>
      <c r="L48" s="13"/>
      <c r="M48" s="5"/>
      <c r="N48" s="13"/>
      <c r="O48" s="60"/>
      <c r="P48" s="13"/>
      <c r="R48" s="57"/>
      <c r="S48" s="39"/>
      <c r="T48" s="40"/>
      <c r="U48" s="41"/>
      <c r="V48" s="39"/>
      <c r="X48" s="13"/>
      <c r="Y48" s="60"/>
      <c r="Z48" s="13"/>
    </row>
    <row r="49" spans="1:26" ht="16.5" x14ac:dyDescent="0.3">
      <c r="A49" s="54"/>
      <c r="B49" s="7" t="s">
        <v>42</v>
      </c>
      <c r="D49" s="79">
        <v>35</v>
      </c>
      <c r="E49" s="31">
        <v>36</v>
      </c>
      <c r="F49" s="31">
        <f t="shared" si="5"/>
        <v>1</v>
      </c>
      <c r="G49" s="9"/>
      <c r="H49" s="10"/>
      <c r="I49" s="5"/>
      <c r="J49" s="15"/>
      <c r="K49" s="12"/>
      <c r="L49" s="13"/>
      <c r="M49" s="5"/>
      <c r="N49" s="13"/>
      <c r="O49" s="60"/>
      <c r="P49" s="13"/>
      <c r="R49" s="57"/>
      <c r="S49" s="39"/>
      <c r="T49" s="40"/>
      <c r="U49" s="41"/>
      <c r="V49" s="39"/>
      <c r="X49" s="13"/>
      <c r="Y49" s="60"/>
      <c r="Z49" s="13"/>
    </row>
    <row r="50" spans="1:26" ht="16.5" x14ac:dyDescent="0.3">
      <c r="A50" s="54"/>
      <c r="B50" s="7" t="s">
        <v>43</v>
      </c>
      <c r="D50" s="79">
        <v>400</v>
      </c>
      <c r="E50" s="31">
        <v>400</v>
      </c>
      <c r="F50" s="31">
        <f t="shared" si="5"/>
        <v>0</v>
      </c>
      <c r="G50" s="9"/>
      <c r="H50" s="10"/>
      <c r="I50" s="5"/>
      <c r="J50" s="15"/>
      <c r="K50" s="12"/>
      <c r="L50" s="13"/>
      <c r="M50" s="5"/>
      <c r="N50" s="13"/>
      <c r="O50" s="60"/>
      <c r="P50" s="13"/>
      <c r="U50" s="8"/>
      <c r="X50" s="13"/>
      <c r="Y50" s="60"/>
      <c r="Z50" s="13"/>
    </row>
    <row r="51" spans="1:26" ht="16.5" x14ac:dyDescent="0.3">
      <c r="A51" s="54"/>
      <c r="B51" s="7" t="s">
        <v>25</v>
      </c>
      <c r="D51" s="79">
        <v>150</v>
      </c>
      <c r="E51" s="31">
        <v>150</v>
      </c>
      <c r="F51" s="31">
        <f t="shared" si="5"/>
        <v>0</v>
      </c>
      <c r="G51" s="9"/>
      <c r="H51" s="10"/>
      <c r="I51" s="5"/>
      <c r="J51" s="15"/>
      <c r="K51" s="12"/>
      <c r="L51" s="13"/>
      <c r="M51" s="5"/>
      <c r="N51" s="13"/>
      <c r="O51" s="60"/>
      <c r="P51" s="13"/>
      <c r="U51" s="8"/>
      <c r="X51" s="13"/>
      <c r="Y51" s="60"/>
      <c r="Z51" s="13"/>
    </row>
    <row r="52" spans="1:26" ht="16.5" x14ac:dyDescent="0.3">
      <c r="A52" s="54"/>
      <c r="B52" s="32" t="s">
        <v>26</v>
      </c>
      <c r="D52" s="82">
        <f>SUM(D46:D51)</f>
        <v>2396.4</v>
      </c>
      <c r="E52" s="22">
        <f>SUM(E46:E51)</f>
        <v>2397.4</v>
      </c>
      <c r="F52" s="31">
        <f t="shared" si="5"/>
        <v>1</v>
      </c>
      <c r="G52" s="9"/>
      <c r="H52" s="10"/>
      <c r="I52" s="5"/>
      <c r="J52" s="15"/>
      <c r="K52" s="12"/>
      <c r="L52" s="13"/>
      <c r="M52" s="5"/>
      <c r="N52" s="13"/>
      <c r="O52" s="60"/>
      <c r="P52" s="13"/>
      <c r="X52" s="13"/>
      <c r="Y52" s="60"/>
      <c r="Z52" s="13"/>
    </row>
    <row r="53" spans="1:26" ht="16.5" x14ac:dyDescent="0.3">
      <c r="A53" s="54"/>
      <c r="B53" s="7"/>
      <c r="D53" s="81"/>
      <c r="E53" s="44"/>
      <c r="F53" s="63"/>
      <c r="G53" s="21"/>
      <c r="H53" s="22"/>
      <c r="K53" s="21"/>
      <c r="L53" s="33"/>
      <c r="M53" s="5"/>
      <c r="N53" s="25"/>
      <c r="O53" s="61"/>
      <c r="P53" s="38"/>
      <c r="X53" s="25"/>
      <c r="Y53" s="61"/>
      <c r="Z53" s="38"/>
    </row>
    <row r="54" spans="1:26" ht="16.5" x14ac:dyDescent="0.3">
      <c r="A54" s="54"/>
      <c r="B54" s="3" t="s">
        <v>44</v>
      </c>
      <c r="D54" s="83"/>
      <c r="E54" s="49"/>
      <c r="F54" s="62"/>
      <c r="G54" s="26"/>
      <c r="H54" s="4"/>
      <c r="I54" s="5"/>
      <c r="J54" s="5"/>
      <c r="K54" s="5"/>
      <c r="L54" s="5"/>
      <c r="M54" s="5"/>
      <c r="N54" s="13"/>
      <c r="O54" s="60"/>
      <c r="P54" s="13"/>
      <c r="X54" s="13"/>
      <c r="Y54" s="60"/>
      <c r="Z54" s="13"/>
    </row>
    <row r="55" spans="1:26" ht="16.5" x14ac:dyDescent="0.3">
      <c r="A55" s="54"/>
      <c r="B55" s="7" t="s">
        <v>44</v>
      </c>
      <c r="D55" s="79">
        <v>3000</v>
      </c>
      <c r="E55" s="31">
        <v>3000</v>
      </c>
      <c r="F55" s="31">
        <f t="shared" ref="F55:F56" si="6">SUM(E55-D55)</f>
        <v>0</v>
      </c>
      <c r="G55" s="26"/>
      <c r="H55" s="4"/>
      <c r="I55" s="5"/>
      <c r="J55" s="5"/>
      <c r="K55" s="5"/>
      <c r="L55" s="5"/>
      <c r="M55" s="5"/>
      <c r="O55" s="62"/>
      <c r="P55" s="48"/>
      <c r="Y55" s="62"/>
      <c r="Z55" s="48"/>
    </row>
    <row r="56" spans="1:26" ht="16.5" x14ac:dyDescent="0.3">
      <c r="A56" s="54"/>
      <c r="B56" s="7" t="s">
        <v>26</v>
      </c>
      <c r="D56" s="80">
        <f>SUM(D55:D55)</f>
        <v>3000</v>
      </c>
      <c r="E56" s="33">
        <f>SUM(E55:E55)</f>
        <v>3000</v>
      </c>
      <c r="F56" s="31">
        <f t="shared" si="6"/>
        <v>0</v>
      </c>
      <c r="G56" s="9"/>
      <c r="H56" s="10"/>
      <c r="I56" s="5"/>
      <c r="J56" s="15"/>
      <c r="K56" s="35"/>
      <c r="L56" s="13"/>
      <c r="M56" s="5"/>
      <c r="N56" s="13"/>
      <c r="O56" s="60"/>
      <c r="P56" s="13"/>
      <c r="X56" s="13"/>
      <c r="Y56" s="60"/>
      <c r="Z56" s="13"/>
    </row>
    <row r="57" spans="1:26" ht="16.5" x14ac:dyDescent="0.3">
      <c r="A57" s="54"/>
      <c r="B57" s="7"/>
      <c r="D57" s="80"/>
      <c r="E57" s="33"/>
      <c r="F57" s="21"/>
      <c r="G57" s="21"/>
      <c r="H57" s="10"/>
      <c r="I57" s="5"/>
      <c r="J57" s="19"/>
      <c r="K57" s="21"/>
      <c r="L57" s="25"/>
      <c r="M57" s="5"/>
      <c r="N57" s="25"/>
      <c r="O57" s="61"/>
      <c r="P57" s="25"/>
      <c r="X57" s="25"/>
      <c r="Y57" s="61"/>
      <c r="Z57" s="25"/>
    </row>
    <row r="58" spans="1:26" ht="16.5" x14ac:dyDescent="0.3">
      <c r="A58" s="54"/>
      <c r="B58" s="3" t="s">
        <v>45</v>
      </c>
      <c r="D58" s="79"/>
      <c r="E58" s="31"/>
      <c r="F58" s="9"/>
      <c r="G58" s="26"/>
      <c r="H58" s="27"/>
      <c r="I58" s="5"/>
      <c r="J58" s="5"/>
      <c r="K58" s="5"/>
      <c r="L58" s="5"/>
      <c r="M58" s="5"/>
      <c r="N58" s="13"/>
      <c r="O58" s="60"/>
      <c r="P58" s="13"/>
      <c r="X58" s="13"/>
      <c r="Y58" s="60"/>
      <c r="Z58" s="13"/>
    </row>
    <row r="59" spans="1:26" ht="16.5" x14ac:dyDescent="0.3">
      <c r="A59" s="54"/>
      <c r="B59" s="7" t="s">
        <v>46</v>
      </c>
      <c r="D59" s="79">
        <v>2900</v>
      </c>
      <c r="E59" s="31">
        <v>0</v>
      </c>
      <c r="F59" s="9">
        <f t="shared" ref="F59:F60" si="7">SUM(E59-D59)</f>
        <v>-2900</v>
      </c>
      <c r="G59" s="9"/>
      <c r="H59" s="10"/>
      <c r="I59" s="5"/>
      <c r="J59" s="15"/>
      <c r="K59" s="9"/>
      <c r="L59" s="13"/>
      <c r="M59" s="5"/>
      <c r="N59" s="13"/>
      <c r="O59" s="60"/>
      <c r="P59" s="13"/>
      <c r="X59" s="13"/>
      <c r="Y59" s="60"/>
      <c r="Z59" s="13"/>
    </row>
    <row r="60" spans="1:26" ht="16.5" x14ac:dyDescent="0.3">
      <c r="A60" s="54"/>
      <c r="B60" s="7" t="s">
        <v>47</v>
      </c>
      <c r="D60" s="80">
        <f>SUM(D59:D59)</f>
        <v>2900</v>
      </c>
      <c r="E60" s="33">
        <f>SUM(E59:E59)</f>
        <v>0</v>
      </c>
      <c r="F60" s="9">
        <f t="shared" si="7"/>
        <v>-2900</v>
      </c>
      <c r="G60" s="9"/>
      <c r="H60" s="10"/>
      <c r="I60" s="5"/>
      <c r="J60" s="15"/>
      <c r="K60" s="9"/>
      <c r="L60" s="13"/>
      <c r="M60" s="5"/>
      <c r="N60" s="13"/>
      <c r="O60" s="60"/>
      <c r="P60" s="13"/>
      <c r="X60" s="13"/>
      <c r="Y60" s="60"/>
      <c r="Z60" s="13"/>
    </row>
    <row r="61" spans="1:26" ht="16.5" x14ac:dyDescent="0.3">
      <c r="A61" s="54"/>
      <c r="B61" s="7"/>
      <c r="D61" s="80"/>
      <c r="E61" s="33"/>
      <c r="F61" s="21"/>
      <c r="G61" s="21"/>
      <c r="H61" s="24"/>
      <c r="I61" s="5"/>
      <c r="J61" s="19"/>
      <c r="K61" s="21"/>
      <c r="L61" s="25"/>
      <c r="M61" s="5"/>
      <c r="N61" s="25"/>
      <c r="O61" s="61"/>
      <c r="P61" s="25"/>
      <c r="X61" s="25"/>
      <c r="Y61" s="61"/>
      <c r="Z61" s="25"/>
    </row>
    <row r="62" spans="1:26" ht="16.5" x14ac:dyDescent="0.3">
      <c r="A62" s="54"/>
      <c r="B62" s="7" t="s">
        <v>48</v>
      </c>
      <c r="D62" s="82">
        <f>SUM(D22+D36+D42+D52+D56+D60)</f>
        <v>36093.4</v>
      </c>
      <c r="E62" s="22">
        <f>SUM(E22+E36+E42+E52+E56+E60)</f>
        <v>33719.4</v>
      </c>
      <c r="F62" s="21">
        <f t="shared" ref="F62" si="8">SUM(E62-D62)</f>
        <v>-2374</v>
      </c>
      <c r="G62" s="21"/>
      <c r="H62" s="24"/>
      <c r="I62" s="5"/>
      <c r="J62" s="19"/>
      <c r="K62" s="21"/>
      <c r="L62" s="25"/>
      <c r="M62" s="5"/>
      <c r="N62" s="25"/>
      <c r="O62" s="24"/>
      <c r="P62" s="25"/>
    </row>
    <row r="63" spans="1:26" ht="16.5" x14ac:dyDescent="0.3">
      <c r="A63" s="54"/>
      <c r="B63" s="7"/>
      <c r="D63" s="82"/>
      <c r="E63" s="22"/>
      <c r="F63" s="21"/>
      <c r="G63" s="21"/>
      <c r="H63" s="24"/>
      <c r="I63" s="5"/>
      <c r="J63" s="19"/>
      <c r="K63" s="21"/>
      <c r="L63" s="25"/>
      <c r="M63" s="5"/>
      <c r="N63" s="25"/>
      <c r="O63" s="24"/>
      <c r="P63" s="25"/>
    </row>
    <row r="64" spans="1:26" ht="16.5" x14ac:dyDescent="0.3">
      <c r="A64" s="54"/>
      <c r="B64" s="7" t="s">
        <v>55</v>
      </c>
      <c r="D64" s="50"/>
      <c r="E64" s="23">
        <f>+K16-E62</f>
        <v>-254.40000000000146</v>
      </c>
      <c r="F64" s="9"/>
      <c r="G64" s="41"/>
      <c r="H64" s="24"/>
      <c r="I64" s="5"/>
      <c r="J64" s="37"/>
      <c r="K64" s="41"/>
      <c r="L64" s="41"/>
      <c r="M64" s="41"/>
      <c r="N64" s="41"/>
      <c r="O64" s="41"/>
      <c r="P64" s="41"/>
      <c r="R64" s="4"/>
      <c r="S64" s="4"/>
      <c r="T64" s="4"/>
      <c r="U64" s="4"/>
      <c r="X64" s="48"/>
      <c r="Y64" s="48"/>
    </row>
    <row r="65" spans="1:18" ht="16.5" x14ac:dyDescent="0.3">
      <c r="A65" s="54">
        <v>1</v>
      </c>
      <c r="B65" s="7" t="s">
        <v>49</v>
      </c>
      <c r="C65" s="52"/>
      <c r="D65" s="69"/>
      <c r="G65" s="68"/>
      <c r="H65" s="24"/>
      <c r="I65" s="5"/>
      <c r="J65" s="20"/>
      <c r="K65" s="33"/>
      <c r="L65" s="25"/>
      <c r="M65" s="5"/>
      <c r="N65" s="67"/>
      <c r="O65" s="59"/>
      <c r="P65" s="59"/>
      <c r="R65" s="23"/>
    </row>
    <row r="66" spans="1:18" ht="16.5" x14ac:dyDescent="0.3">
      <c r="A66" s="54"/>
      <c r="B66" s="7"/>
      <c r="C66" s="43"/>
      <c r="D66" s="15"/>
      <c r="E66" s="20"/>
      <c r="F66" s="20"/>
      <c r="G66" s="8"/>
      <c r="H66" s="24"/>
      <c r="I66" s="5"/>
      <c r="J66" s="20"/>
      <c r="K66" s="33"/>
      <c r="L66" s="25"/>
      <c r="M66" s="5"/>
      <c r="N66" s="67"/>
      <c r="O66" s="63"/>
      <c r="P66" s="63"/>
      <c r="R66" s="23"/>
    </row>
    <row r="67" spans="1:18" ht="16.5" x14ac:dyDescent="0.3">
      <c r="C67" s="43"/>
      <c r="D67" s="15"/>
      <c r="E67" s="20"/>
      <c r="F67" s="20"/>
      <c r="G67" s="21"/>
      <c r="H67" s="24"/>
      <c r="I67" s="5"/>
      <c r="J67" s="20"/>
      <c r="K67" s="33"/>
      <c r="L67" s="25"/>
      <c r="M67" s="5"/>
      <c r="N67" s="67"/>
      <c r="O67" s="63"/>
      <c r="P67" s="63"/>
      <c r="R67" s="23"/>
    </row>
    <row r="68" spans="1:18" ht="16.5" x14ac:dyDescent="0.3">
      <c r="C68" s="43"/>
      <c r="D68" s="15"/>
      <c r="E68" s="20"/>
      <c r="F68" s="20"/>
      <c r="G68" s="21"/>
      <c r="H68" s="24"/>
      <c r="I68" s="5"/>
      <c r="J68" s="20"/>
      <c r="K68" s="33"/>
      <c r="L68" s="25"/>
      <c r="M68" s="5"/>
      <c r="N68" s="67"/>
      <c r="O68" s="64"/>
      <c r="P68" s="64"/>
      <c r="R68" s="23"/>
    </row>
    <row r="69" spans="1:18" ht="16.5" x14ac:dyDescent="0.3">
      <c r="A69" s="54"/>
      <c r="C69" s="43"/>
      <c r="D69" s="15"/>
      <c r="E69" s="20"/>
      <c r="F69" s="20"/>
      <c r="G69" s="21"/>
      <c r="H69" s="24"/>
      <c r="I69" s="5"/>
      <c r="J69" s="20"/>
      <c r="K69" s="33"/>
      <c r="L69" s="25"/>
      <c r="M69" s="5"/>
      <c r="N69" s="38"/>
      <c r="O69" s="24"/>
    </row>
    <row r="70" spans="1:18" ht="16.5" x14ac:dyDescent="0.3">
      <c r="G70" s="21"/>
      <c r="H70" s="24"/>
      <c r="I70" s="5"/>
      <c r="J70" s="20"/>
      <c r="K70" s="33"/>
      <c r="L70" s="25"/>
      <c r="M70" s="5"/>
      <c r="N70" s="23"/>
      <c r="O70" s="24"/>
      <c r="P70" s="24"/>
    </row>
    <row r="71" spans="1:18" ht="16.5" x14ac:dyDescent="0.3">
      <c r="A71" s="54"/>
      <c r="B71" s="7"/>
      <c r="C71" s="43"/>
      <c r="D71" s="15"/>
      <c r="E71" s="20"/>
      <c r="F71" s="20"/>
      <c r="G71" s="21"/>
      <c r="H71" s="24"/>
      <c r="I71" s="5"/>
      <c r="J71" s="20"/>
      <c r="K71" s="33"/>
      <c r="L71" s="25"/>
      <c r="M71" s="5"/>
      <c r="N71" s="23"/>
      <c r="O71" s="24"/>
      <c r="P71" s="24"/>
    </row>
    <row r="72" spans="1:18" ht="16.5" x14ac:dyDescent="0.3">
      <c r="A72" s="54"/>
      <c r="B72" s="7"/>
      <c r="C72" s="43"/>
      <c r="D72" s="15"/>
      <c r="E72" s="20"/>
      <c r="F72" s="20"/>
      <c r="G72" s="21"/>
      <c r="H72" s="24"/>
      <c r="I72" s="5"/>
      <c r="J72" s="20"/>
      <c r="K72" s="33"/>
      <c r="L72" s="25"/>
      <c r="M72" s="5"/>
      <c r="N72" s="23"/>
      <c r="O72" s="24"/>
      <c r="P72" s="24"/>
    </row>
    <row r="73" spans="1:18" ht="16.5" x14ac:dyDescent="0.3">
      <c r="A73" s="54"/>
      <c r="B73" s="18"/>
      <c r="C73" s="37"/>
      <c r="D73" s="15"/>
      <c r="E73" s="20"/>
      <c r="F73" s="20"/>
      <c r="G73" s="21"/>
      <c r="H73" s="24"/>
      <c r="I73" s="5"/>
      <c r="J73" s="20"/>
      <c r="K73" s="33"/>
      <c r="L73" s="25"/>
      <c r="M73" s="5"/>
      <c r="N73" s="23"/>
      <c r="O73" s="24"/>
      <c r="P73" s="24"/>
    </row>
    <row r="74" spans="1:18" ht="16.5" x14ac:dyDescent="0.3">
      <c r="A74" s="54"/>
      <c r="C74" s="43"/>
      <c r="D74" s="15"/>
      <c r="E74" s="20"/>
      <c r="F74" s="20"/>
      <c r="G74" s="21"/>
      <c r="H74" s="24"/>
      <c r="I74" s="5"/>
      <c r="J74" s="20"/>
      <c r="K74" s="33"/>
      <c r="L74" s="25"/>
      <c r="M74" s="5"/>
      <c r="N74" s="23"/>
      <c r="O74" s="24"/>
      <c r="P74" s="24"/>
    </row>
    <row r="75" spans="1:18" ht="16.5" x14ac:dyDescent="0.3">
      <c r="A75" s="54"/>
      <c r="B75" s="29"/>
      <c r="C75" s="53"/>
      <c r="D75" s="15"/>
      <c r="E75" s="20"/>
      <c r="F75" s="20"/>
      <c r="G75" s="21"/>
      <c r="H75" s="24"/>
      <c r="I75" s="5"/>
      <c r="J75" s="20"/>
      <c r="K75" s="33"/>
      <c r="L75" s="25"/>
      <c r="M75" s="5"/>
      <c r="N75" s="23"/>
      <c r="O75" s="24"/>
      <c r="P75" s="24"/>
    </row>
    <row r="76" spans="1:18" ht="16.5" x14ac:dyDescent="0.3">
      <c r="A76" s="54"/>
      <c r="B76" s="7"/>
      <c r="C76" s="43"/>
      <c r="D76" s="15"/>
      <c r="E76" s="20"/>
      <c r="F76" s="20"/>
      <c r="G76" s="21"/>
      <c r="H76" s="24"/>
      <c r="I76" s="5"/>
      <c r="J76" s="20"/>
      <c r="K76" s="33"/>
      <c r="L76" s="25"/>
      <c r="M76" s="5"/>
      <c r="N76" s="23"/>
      <c r="O76" s="24"/>
      <c r="P76" s="24"/>
    </row>
    <row r="77" spans="1:18" ht="16.5" x14ac:dyDescent="0.3">
      <c r="A77" s="54"/>
      <c r="B77" s="4"/>
      <c r="D77" s="15"/>
      <c r="E77" s="20"/>
      <c r="F77" s="20"/>
      <c r="G77" s="21"/>
      <c r="H77" s="24"/>
      <c r="I77" s="5"/>
      <c r="J77" s="20"/>
      <c r="K77" s="33"/>
      <c r="L77" s="25"/>
      <c r="M77" s="5"/>
      <c r="N77" s="23"/>
      <c r="O77" s="24"/>
      <c r="P77" s="24"/>
    </row>
    <row r="78" spans="1:18" ht="16.5" x14ac:dyDescent="0.3">
      <c r="A78" s="54"/>
      <c r="B78" s="7"/>
      <c r="C78" s="43"/>
      <c r="D78" s="15"/>
      <c r="E78" s="20"/>
      <c r="F78" s="20"/>
      <c r="G78" s="21"/>
      <c r="H78" s="24"/>
      <c r="I78" s="5"/>
      <c r="J78" s="20"/>
      <c r="K78" s="33"/>
      <c r="L78" s="25"/>
      <c r="M78" s="5"/>
      <c r="N78" s="23"/>
      <c r="O78" s="24"/>
      <c r="P78" s="24"/>
    </row>
    <row r="79" spans="1:18" ht="16.5" x14ac:dyDescent="0.3">
      <c r="A79" s="54"/>
      <c r="D79" s="4"/>
      <c r="E79" s="11"/>
      <c r="F79" s="11"/>
      <c r="G79" s="1"/>
      <c r="H79" s="27"/>
      <c r="I79" s="5"/>
      <c r="J79" s="5"/>
      <c r="K79" s="5"/>
      <c r="L79" s="5"/>
      <c r="M79" s="5"/>
      <c r="N79" s="14"/>
      <c r="O79" s="10"/>
      <c r="P79" s="13"/>
    </row>
    <row r="80" spans="1:18" ht="16.5" x14ac:dyDescent="0.3">
      <c r="A80" s="54"/>
      <c r="B80" s="7"/>
      <c r="D80" s="4"/>
      <c r="E80" s="11"/>
      <c r="F80" s="11"/>
      <c r="G80" s="1"/>
      <c r="H80" s="27"/>
      <c r="I80" s="5"/>
      <c r="J80" s="5"/>
      <c r="K80" s="5"/>
      <c r="L80" s="5"/>
      <c r="M80" s="5"/>
      <c r="N80" s="14"/>
      <c r="O80" s="10"/>
      <c r="P80" s="10"/>
    </row>
    <row r="81" spans="1:16" ht="16.5" x14ac:dyDescent="0.3">
      <c r="A81" s="55"/>
      <c r="B81" s="7"/>
      <c r="D81" s="4"/>
      <c r="E81" s="11"/>
      <c r="F81" s="11"/>
      <c r="G81" s="1"/>
      <c r="H81" s="27"/>
      <c r="I81" s="5"/>
      <c r="J81" s="5"/>
      <c r="K81" s="5"/>
      <c r="L81" s="5"/>
      <c r="M81" s="5"/>
      <c r="N81" s="14"/>
      <c r="O81" s="10"/>
      <c r="P81" s="10"/>
    </row>
    <row r="82" spans="1:16" ht="16.5" x14ac:dyDescent="0.3">
      <c r="A82" s="55"/>
      <c r="B82" s="3"/>
      <c r="D82" s="39"/>
      <c r="E82" s="11"/>
      <c r="F82" s="11"/>
      <c r="G82" s="40"/>
      <c r="H82" s="27"/>
      <c r="I82" s="5"/>
      <c r="J82" s="5"/>
      <c r="K82" s="5"/>
      <c r="L82" s="5"/>
      <c r="N82" s="14"/>
      <c r="O82" s="10"/>
      <c r="P82" s="10"/>
    </row>
    <row r="83" spans="1:16" ht="16.5" x14ac:dyDescent="0.3">
      <c r="A83" s="54"/>
      <c r="B83" s="7"/>
      <c r="D83" s="39"/>
      <c r="E83" s="11"/>
      <c r="F83" s="11"/>
      <c r="G83" s="40"/>
      <c r="H83" s="27"/>
      <c r="I83" s="5"/>
      <c r="J83" s="5"/>
      <c r="K83" s="5"/>
      <c r="L83" s="5"/>
      <c r="N83" s="14"/>
      <c r="O83" s="10"/>
      <c r="P83" s="10"/>
    </row>
    <row r="84" spans="1:16" ht="16.5" x14ac:dyDescent="0.3">
      <c r="A84" s="54"/>
      <c r="B84" s="39"/>
      <c r="D84" s="39"/>
      <c r="E84" s="11"/>
      <c r="F84" s="11"/>
      <c r="G84" s="40"/>
      <c r="H84" s="27"/>
      <c r="I84" s="5"/>
      <c r="J84" s="5"/>
      <c r="K84" s="5"/>
      <c r="L84" s="5"/>
      <c r="N84" s="14"/>
      <c r="O84" s="10"/>
      <c r="P84" s="10"/>
    </row>
    <row r="85" spans="1:16" ht="16.5" x14ac:dyDescent="0.3">
      <c r="A85" s="54"/>
      <c r="B85" s="39"/>
      <c r="D85" s="39"/>
      <c r="E85" s="11"/>
      <c r="F85" s="11"/>
      <c r="G85" s="40"/>
      <c r="H85" s="27"/>
      <c r="I85" s="5"/>
      <c r="J85" s="5"/>
      <c r="K85" s="5"/>
      <c r="L85" s="5"/>
      <c r="N85" s="14"/>
      <c r="O85" s="10"/>
      <c r="P85" s="10"/>
    </row>
    <row r="86" spans="1:16" ht="16.5" x14ac:dyDescent="0.3">
      <c r="A86" s="54"/>
      <c r="B86" s="39"/>
      <c r="D86" s="39"/>
      <c r="E86" s="11"/>
      <c r="F86" s="11"/>
      <c r="G86" s="40"/>
      <c r="H86" s="27"/>
      <c r="I86" s="5"/>
      <c r="J86" s="5"/>
      <c r="K86" s="5"/>
      <c r="L86" s="5"/>
      <c r="M86" s="5"/>
      <c r="N86" s="14"/>
      <c r="O86" s="10"/>
      <c r="P86" s="10"/>
    </row>
    <row r="87" spans="1:16" ht="16.5" x14ac:dyDescent="0.3">
      <c r="A87" s="54"/>
      <c r="B87" s="7"/>
      <c r="D87" s="39"/>
      <c r="E87" s="11"/>
      <c r="F87" s="11"/>
      <c r="G87" s="40"/>
      <c r="H87" s="27"/>
      <c r="I87" s="5"/>
      <c r="J87" s="5"/>
      <c r="K87" s="5"/>
      <c r="L87" s="5"/>
      <c r="M87" s="5"/>
      <c r="N87" s="14"/>
      <c r="O87" s="10"/>
      <c r="P87" s="10"/>
    </row>
    <row r="88" spans="1:16" ht="16.5" x14ac:dyDescent="0.3">
      <c r="A88" s="54"/>
      <c r="B88" s="39"/>
      <c r="D88" s="39"/>
      <c r="E88" s="11"/>
      <c r="F88" s="11"/>
      <c r="G88" s="9"/>
      <c r="H88" s="27"/>
      <c r="I88" s="5"/>
      <c r="J88" s="5"/>
      <c r="K88" s="5"/>
      <c r="L88" s="5"/>
      <c r="M88" s="5"/>
      <c r="N88" s="14"/>
      <c r="O88" s="10"/>
      <c r="P88" s="10"/>
    </row>
    <row r="89" spans="1:16" ht="16.5" x14ac:dyDescent="0.3">
      <c r="A89" s="54"/>
      <c r="B89" s="39"/>
      <c r="D89" s="39"/>
      <c r="E89" s="11"/>
      <c r="F89" s="11"/>
      <c r="G89" s="9"/>
      <c r="H89" s="27"/>
      <c r="I89" s="5"/>
      <c r="J89" s="5"/>
      <c r="K89" s="5"/>
      <c r="L89" s="5"/>
      <c r="M89" s="5"/>
      <c r="N89" s="14"/>
      <c r="O89" s="10"/>
      <c r="P89" s="10"/>
    </row>
    <row r="90" spans="1:16" ht="16.5" x14ac:dyDescent="0.3">
      <c r="A90" s="54"/>
      <c r="B90" s="39"/>
      <c r="D90" s="39"/>
      <c r="E90" s="11"/>
      <c r="F90" s="11"/>
      <c r="G90" s="40"/>
      <c r="H90" s="27"/>
      <c r="I90" s="5"/>
      <c r="J90" s="5"/>
      <c r="K90" s="5"/>
      <c r="L90" s="5"/>
      <c r="M90" s="5"/>
      <c r="N90" s="14"/>
      <c r="O90" s="10"/>
      <c r="P90" s="10"/>
    </row>
    <row r="91" spans="1:16" ht="16.5" x14ac:dyDescent="0.3">
      <c r="A91" s="54"/>
      <c r="B91" s="39"/>
      <c r="D91" s="39"/>
      <c r="E91" s="11"/>
      <c r="F91" s="11"/>
      <c r="G91" s="40"/>
      <c r="H91" s="27"/>
      <c r="I91" s="5"/>
      <c r="J91" s="5"/>
      <c r="K91" s="5"/>
      <c r="L91" s="5"/>
      <c r="M91" s="5"/>
      <c r="N91" s="14"/>
      <c r="O91" s="10"/>
      <c r="P91" s="10"/>
    </row>
    <row r="92" spans="1:16" ht="16.5" x14ac:dyDescent="0.3">
      <c r="A92" s="54"/>
      <c r="B92" s="39"/>
      <c r="D92" s="39"/>
      <c r="E92" s="11"/>
      <c r="F92" s="11"/>
      <c r="G92" s="40"/>
      <c r="H92" s="27"/>
      <c r="I92" s="5"/>
      <c r="J92" s="5"/>
      <c r="K92" s="5"/>
      <c r="L92" s="5"/>
      <c r="M92" s="5"/>
      <c r="N92" s="14"/>
      <c r="O92" s="10"/>
      <c r="P92" s="10"/>
    </row>
    <row r="93" spans="1:16" ht="16.5" x14ac:dyDescent="0.3">
      <c r="A93" s="7"/>
      <c r="B93" s="7"/>
      <c r="D93" s="39"/>
      <c r="G93" s="41"/>
      <c r="H93" s="42"/>
      <c r="I93" s="5"/>
      <c r="J93" s="5"/>
      <c r="K93" s="5"/>
      <c r="L93" s="5"/>
      <c r="M93" s="5"/>
      <c r="N93" s="23"/>
      <c r="O93" s="38"/>
      <c r="P93" s="25"/>
    </row>
    <row r="94" spans="1:16" ht="16.5" x14ac:dyDescent="0.3">
      <c r="A94" s="7"/>
      <c r="B94" s="39"/>
      <c r="D94" s="43"/>
      <c r="G94" s="1"/>
      <c r="H94" s="42"/>
      <c r="I94" s="5"/>
      <c r="J94" s="5"/>
      <c r="K94" s="5"/>
      <c r="L94" s="5"/>
      <c r="M94" s="5"/>
      <c r="N94" s="23"/>
      <c r="O94" s="38"/>
      <c r="P94" s="25"/>
    </row>
    <row r="95" spans="1:16" ht="16.5" x14ac:dyDescent="0.3">
      <c r="A95" s="7"/>
      <c r="B95" s="18"/>
      <c r="G95" s="1"/>
      <c r="H95" s="27"/>
      <c r="I95" s="5"/>
      <c r="J95" s="5"/>
      <c r="K95" s="5"/>
      <c r="L95" s="5"/>
      <c r="M95" s="5"/>
      <c r="N95" s="14"/>
      <c r="O95" s="10"/>
      <c r="P95" s="13"/>
    </row>
    <row r="96" spans="1:16" x14ac:dyDescent="0.25">
      <c r="A96" s="56"/>
      <c r="B96" s="51"/>
      <c r="D96" s="45"/>
      <c r="E96" s="33"/>
      <c r="F96" s="33"/>
    </row>
    <row r="97" spans="1:7" x14ac:dyDescent="0.25">
      <c r="A97" s="7"/>
      <c r="B97" s="7"/>
      <c r="D97" s="45"/>
      <c r="E97" s="33"/>
      <c r="F97" s="33"/>
      <c r="G97" s="21"/>
    </row>
    <row r="98" spans="1:7" x14ac:dyDescent="0.25">
      <c r="A98" s="7"/>
      <c r="B98" s="7"/>
      <c r="D98" s="15"/>
      <c r="E98" s="20"/>
      <c r="F98" s="20"/>
      <c r="G98" s="21"/>
    </row>
    <row r="99" spans="1:7" x14ac:dyDescent="0.25">
      <c r="A99" s="7"/>
    </row>
    <row r="100" spans="1:7" x14ac:dyDescent="0.25">
      <c r="A100" s="7"/>
    </row>
    <row r="101" spans="1:7" x14ac:dyDescent="0.25">
      <c r="A101" s="7"/>
    </row>
    <row r="102" spans="1:7" x14ac:dyDescent="0.25">
      <c r="A102" s="7"/>
    </row>
    <row r="103" spans="1:7" x14ac:dyDescent="0.25">
      <c r="A103" s="7"/>
    </row>
    <row r="104" spans="1:7" x14ac:dyDescent="0.25">
      <c r="A104" s="7"/>
    </row>
    <row r="105" spans="1:7" x14ac:dyDescent="0.25">
      <c r="A105" s="7"/>
    </row>
    <row r="106" spans="1:7" x14ac:dyDescent="0.25">
      <c r="A106" s="7"/>
    </row>
    <row r="107" spans="1:7" x14ac:dyDescent="0.25">
      <c r="A107" s="7"/>
    </row>
    <row r="108" spans="1:7" x14ac:dyDescent="0.25">
      <c r="A108" s="7"/>
    </row>
    <row r="109" spans="1:7" x14ac:dyDescent="0.25">
      <c r="A109" s="7"/>
    </row>
    <row r="110" spans="1:7" x14ac:dyDescent="0.25">
      <c r="A110" s="7"/>
    </row>
    <row r="111" spans="1:7" x14ac:dyDescent="0.25">
      <c r="A111" s="7"/>
    </row>
    <row r="112" spans="1:7" x14ac:dyDescent="0.25">
      <c r="A112" s="7"/>
    </row>
    <row r="113" spans="1:1" x14ac:dyDescent="0.25">
      <c r="A113" s="7"/>
    </row>
    <row r="114" spans="1:1" x14ac:dyDescent="0.25">
      <c r="A114" s="7"/>
    </row>
    <row r="115" spans="1:1" x14ac:dyDescent="0.25">
      <c r="A115" s="7"/>
    </row>
    <row r="116" spans="1:1" x14ac:dyDescent="0.25">
      <c r="A116" s="7"/>
    </row>
    <row r="117" spans="1:1" x14ac:dyDescent="0.25">
      <c r="A117" s="7"/>
    </row>
    <row r="118" spans="1:1" x14ac:dyDescent="0.25">
      <c r="A118" s="7"/>
    </row>
    <row r="119" spans="1:1" x14ac:dyDescent="0.25">
      <c r="A119" s="7"/>
    </row>
    <row r="120" spans="1:1" x14ac:dyDescent="0.25">
      <c r="A120" s="7"/>
    </row>
    <row r="121" spans="1:1" x14ac:dyDescent="0.25">
      <c r="A121" s="7"/>
    </row>
    <row r="122" spans="1:1" x14ac:dyDescent="0.25">
      <c r="A122" s="7"/>
    </row>
    <row r="123" spans="1:1" x14ac:dyDescent="0.25">
      <c r="A123" s="7"/>
    </row>
    <row r="124" spans="1:1" x14ac:dyDescent="0.25">
      <c r="A124" s="7"/>
    </row>
    <row r="125" spans="1:1" x14ac:dyDescent="0.25">
      <c r="A125" s="7"/>
    </row>
    <row r="126" spans="1:1" x14ac:dyDescent="0.25">
      <c r="A126" s="7"/>
    </row>
    <row r="127" spans="1:1" x14ac:dyDescent="0.25">
      <c r="A127" s="7"/>
    </row>
    <row r="128" spans="1:1" x14ac:dyDescent="0.25">
      <c r="A128" s="7"/>
    </row>
    <row r="129" spans="1:1" x14ac:dyDescent="0.25">
      <c r="A129" s="7"/>
    </row>
    <row r="130" spans="1:1" x14ac:dyDescent="0.25">
      <c r="A130" s="7"/>
    </row>
    <row r="131" spans="1:1" x14ac:dyDescent="0.25">
      <c r="A131" s="7"/>
    </row>
    <row r="132" spans="1:1" x14ac:dyDescent="0.25">
      <c r="A132" s="7"/>
    </row>
    <row r="133" spans="1:1" x14ac:dyDescent="0.25">
      <c r="A133" s="7"/>
    </row>
    <row r="134" spans="1:1" x14ac:dyDescent="0.25">
      <c r="A134" s="7"/>
    </row>
    <row r="135" spans="1:1" x14ac:dyDescent="0.25">
      <c r="A135" s="7"/>
    </row>
    <row r="136" spans="1:1" x14ac:dyDescent="0.25">
      <c r="A136" s="7"/>
    </row>
    <row r="137" spans="1:1" x14ac:dyDescent="0.25">
      <c r="A137" s="7"/>
    </row>
    <row r="138" spans="1:1" x14ac:dyDescent="0.25">
      <c r="A138" s="7"/>
    </row>
    <row r="139" spans="1:1" x14ac:dyDescent="0.25">
      <c r="A139" s="7"/>
    </row>
    <row r="140" spans="1:1" x14ac:dyDescent="0.25">
      <c r="A140" s="7"/>
    </row>
    <row r="141" spans="1:1" x14ac:dyDescent="0.25">
      <c r="A141" s="7"/>
    </row>
    <row r="142" spans="1:1" x14ac:dyDescent="0.25">
      <c r="A142" s="7"/>
    </row>
    <row r="143" spans="1:1" x14ac:dyDescent="0.25">
      <c r="A143" s="7"/>
    </row>
    <row r="144" spans="1:1" x14ac:dyDescent="0.25">
      <c r="A144" s="7"/>
    </row>
    <row r="145" spans="1:1" x14ac:dyDescent="0.25">
      <c r="A145" s="7"/>
    </row>
    <row r="146" spans="1:1" x14ac:dyDescent="0.25">
      <c r="A146" s="7"/>
    </row>
    <row r="147" spans="1:1" x14ac:dyDescent="0.25">
      <c r="A147" s="7"/>
    </row>
    <row r="148" spans="1:1" x14ac:dyDescent="0.25">
      <c r="A148" s="7"/>
    </row>
    <row r="149" spans="1:1" x14ac:dyDescent="0.25">
      <c r="A149" s="7"/>
    </row>
    <row r="150" spans="1:1" x14ac:dyDescent="0.25">
      <c r="A150" s="7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7"/>
    </row>
    <row r="156" spans="1:1" x14ac:dyDescent="0.25">
      <c r="A156" s="7"/>
    </row>
    <row r="157" spans="1:1" x14ac:dyDescent="0.25">
      <c r="A157" s="7"/>
    </row>
    <row r="158" spans="1:1" x14ac:dyDescent="0.25">
      <c r="A158" s="7"/>
    </row>
    <row r="159" spans="1:1" x14ac:dyDescent="0.25">
      <c r="A159" s="7"/>
    </row>
    <row r="160" spans="1:1" x14ac:dyDescent="0.25">
      <c r="A160" s="7"/>
    </row>
    <row r="161" spans="1:1" x14ac:dyDescent="0.25">
      <c r="A161" s="7"/>
    </row>
    <row r="162" spans="1:1" x14ac:dyDescent="0.25">
      <c r="A162" s="7"/>
    </row>
    <row r="163" spans="1:1" x14ac:dyDescent="0.25">
      <c r="A163" s="7"/>
    </row>
    <row r="164" spans="1:1" x14ac:dyDescent="0.25">
      <c r="A164" s="7"/>
    </row>
    <row r="165" spans="1:1" x14ac:dyDescent="0.25">
      <c r="A165" s="7"/>
    </row>
    <row r="166" spans="1:1" x14ac:dyDescent="0.25">
      <c r="A166" s="7"/>
    </row>
    <row r="167" spans="1:1" x14ac:dyDescent="0.25">
      <c r="A167" s="7"/>
    </row>
    <row r="168" spans="1:1" x14ac:dyDescent="0.25">
      <c r="A168" s="7"/>
    </row>
    <row r="169" spans="1:1" x14ac:dyDescent="0.25">
      <c r="A169" s="7"/>
    </row>
    <row r="170" spans="1:1" x14ac:dyDescent="0.25">
      <c r="A170" s="7"/>
    </row>
    <row r="171" spans="1:1" x14ac:dyDescent="0.25">
      <c r="A171" s="7"/>
    </row>
    <row r="172" spans="1:1" x14ac:dyDescent="0.25">
      <c r="A172" s="7"/>
    </row>
    <row r="173" spans="1:1" x14ac:dyDescent="0.25">
      <c r="A173" s="7"/>
    </row>
    <row r="174" spans="1:1" x14ac:dyDescent="0.25">
      <c r="A174" s="7"/>
    </row>
    <row r="175" spans="1:1" x14ac:dyDescent="0.25">
      <c r="A175" s="7"/>
    </row>
    <row r="176" spans="1:1" x14ac:dyDescent="0.25">
      <c r="A176" s="7"/>
    </row>
    <row r="177" spans="1:1" x14ac:dyDescent="0.25">
      <c r="A177" s="7"/>
    </row>
    <row r="178" spans="1:1" x14ac:dyDescent="0.25">
      <c r="A178" s="7"/>
    </row>
    <row r="179" spans="1:1" x14ac:dyDescent="0.25">
      <c r="A179" s="7"/>
    </row>
    <row r="180" spans="1:1" x14ac:dyDescent="0.25">
      <c r="A180" s="7"/>
    </row>
    <row r="181" spans="1:1" x14ac:dyDescent="0.25">
      <c r="A181" s="7"/>
    </row>
    <row r="182" spans="1:1" x14ac:dyDescent="0.25">
      <c r="A182" s="7"/>
    </row>
    <row r="183" spans="1:1" x14ac:dyDescent="0.25">
      <c r="A183" s="7"/>
    </row>
    <row r="184" spans="1:1" x14ac:dyDescent="0.25">
      <c r="A184" s="7"/>
    </row>
    <row r="185" spans="1:1" x14ac:dyDescent="0.25">
      <c r="A185" s="7"/>
    </row>
    <row r="186" spans="1:1" x14ac:dyDescent="0.25">
      <c r="A186" s="7"/>
    </row>
    <row r="187" spans="1:1" x14ac:dyDescent="0.25">
      <c r="A187" s="7"/>
    </row>
    <row r="188" spans="1:1" x14ac:dyDescent="0.25">
      <c r="A188" s="7"/>
    </row>
    <row r="189" spans="1:1" x14ac:dyDescent="0.25">
      <c r="A189" s="7"/>
    </row>
    <row r="190" spans="1:1" x14ac:dyDescent="0.25">
      <c r="A190" s="7"/>
    </row>
    <row r="191" spans="1:1" x14ac:dyDescent="0.25">
      <c r="A191" s="7"/>
    </row>
  </sheetData>
  <printOptions gridLines="1"/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2023-24</vt:lpstr>
      <vt:lpstr>'Budget 2023-24'!Print_Area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Fivefold</dc:creator>
  <cp:keywords/>
  <dc:description/>
  <cp:lastModifiedBy>John</cp:lastModifiedBy>
  <cp:revision/>
  <cp:lastPrinted>2023-03-20T16:07:58Z</cp:lastPrinted>
  <dcterms:created xsi:type="dcterms:W3CDTF">2019-08-28T15:22:20Z</dcterms:created>
  <dcterms:modified xsi:type="dcterms:W3CDTF">2023-03-20T16:33:17Z</dcterms:modified>
  <cp:category/>
  <cp:contentStatus/>
</cp:coreProperties>
</file>