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The Clerk\Documents\PARISH COUNCILS\FOXEARTH &amp; LISTON\Agendas &amp; Minutes\2018\Finance paper 2018-19\"/>
    </mc:Choice>
  </mc:AlternateContent>
  <xr:revisionPtr revIDLastSave="0" documentId="13_ncr:1_{4E1D1F71-B693-4E5B-B8DC-9D6E57D2CD94}" xr6:coauthVersionLast="40" xr6:coauthVersionMax="40" xr10:uidLastSave="{00000000-0000-0000-0000-000000000000}"/>
  <bookViews>
    <workbookView xWindow="-120" yWindow="-120" windowWidth="20730" windowHeight="11760" firstSheet="2" activeTab="5" xr2:uid="{00000000-000D-0000-FFFF-FFFF00000000}"/>
  </bookViews>
  <sheets>
    <sheet name="May '18 meeting" sheetId="9" r:id="rId1"/>
    <sheet name="July '18 meeting" sheetId="10" r:id="rId2"/>
    <sheet name="September '18 meeting" sheetId="11" r:id="rId3"/>
    <sheet name="November '18 meeting" sheetId="12" r:id="rId4"/>
    <sheet name="January '19 meeting" sheetId="13" r:id="rId5"/>
    <sheet name="March '19 meeting" sheetId="1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12" l="1"/>
  <c r="F16" i="12"/>
  <c r="D17" i="12"/>
  <c r="F15" i="12" l="1"/>
  <c r="F14" i="12" l="1"/>
  <c r="G11" i="12" l="1"/>
  <c r="G8" i="12"/>
  <c r="F10" i="12" l="1"/>
  <c r="F7" i="12"/>
  <c r="F24" i="12" l="1"/>
  <c r="F23" i="12"/>
  <c r="F13" i="12"/>
  <c r="F12" i="12"/>
  <c r="F11" i="12"/>
  <c r="F9" i="12"/>
  <c r="F8" i="12"/>
  <c r="F6" i="12"/>
  <c r="F17" i="12" s="1"/>
  <c r="F13" i="11" l="1"/>
  <c r="F12" i="11"/>
  <c r="F11" i="11"/>
  <c r="F10" i="11" l="1"/>
  <c r="F22" i="11" l="1"/>
  <c r="F21" i="11"/>
  <c r="E15" i="11"/>
  <c r="D15" i="11"/>
  <c r="F9" i="11"/>
  <c r="F8" i="11"/>
  <c r="F6" i="11"/>
  <c r="F7" i="11"/>
  <c r="F15" i="11" l="1"/>
  <c r="F19" i="10"/>
  <c r="F18" i="10"/>
  <c r="F11" i="10" l="1"/>
  <c r="F7" i="10" l="1"/>
  <c r="F8" i="10"/>
  <c r="F9" i="10"/>
  <c r="F10" i="10"/>
  <c r="E12" i="10"/>
  <c r="D12" i="10"/>
  <c r="F6" i="10"/>
  <c r="F12" i="10" l="1"/>
  <c r="E14" i="9"/>
  <c r="D14" i="9"/>
  <c r="F13" i="9"/>
  <c r="F12" i="9"/>
  <c r="F11" i="9"/>
  <c r="F10" i="9"/>
  <c r="F9" i="9"/>
  <c r="F8" i="9"/>
  <c r="F7" i="9"/>
  <c r="F14" i="9" l="1"/>
</calcChain>
</file>

<file path=xl/sharedStrings.xml><?xml version="1.0" encoding="utf-8"?>
<sst xmlns="http://schemas.openxmlformats.org/spreadsheetml/2006/main" count="191" uniqueCount="79">
  <si>
    <t>Chq No.</t>
  </si>
  <si>
    <t>Invoice No.</t>
  </si>
  <si>
    <t>Payee</t>
  </si>
  <si>
    <t>Cost</t>
  </si>
  <si>
    <t>VAT</t>
  </si>
  <si>
    <t>Total</t>
  </si>
  <si>
    <t>S/O</t>
  </si>
  <si>
    <t>TOTAL:</t>
  </si>
  <si>
    <t>Bank Account Balances</t>
  </si>
  <si>
    <t>FINANCE JULY MEETING</t>
  </si>
  <si>
    <t>Account number 42605032</t>
  </si>
  <si>
    <t>2017/18</t>
  </si>
  <si>
    <t xml:space="preserve">Credit Received:  </t>
  </si>
  <si>
    <t>Signed</t>
  </si>
  <si>
    <t>Tony Clayton</t>
  </si>
  <si>
    <t>FINANCE MAY MEETING</t>
  </si>
  <si>
    <t>Kevin B. Money - Clerk Salary</t>
  </si>
  <si>
    <t>Kevin B. Money - Clerk Salary Adjustment</t>
  </si>
  <si>
    <t>£368.00p BDC Localism Fund: £117.00p BDC Collection Fund:</t>
  </si>
  <si>
    <t>12.05.18</t>
  </si>
  <si>
    <t>May '18</t>
  </si>
  <si>
    <t>April '18</t>
  </si>
  <si>
    <t>Increase in Salary</t>
  </si>
  <si>
    <t>Credit Received: £439.84p BDC Street Cleaning Grant: £3500.00p BDC Precept</t>
  </si>
  <si>
    <t>Total of Clerk salary adjustment</t>
  </si>
  <si>
    <t>2018/19</t>
  </si>
  <si>
    <t>Zurich Municipal Insurance 2018/19</t>
  </si>
  <si>
    <t>John Geddes - Poppy wreath 2017</t>
  </si>
  <si>
    <t>EALC/NALC 2018/19 subscription</t>
  </si>
  <si>
    <t>Mark Posen</t>
  </si>
  <si>
    <t>T Clayton</t>
  </si>
  <si>
    <t xml:space="preserve">Credit Received: </t>
  </si>
  <si>
    <t>HMRC - Tax on Clerk Salary</t>
  </si>
  <si>
    <t>June '18</t>
  </si>
  <si>
    <t>Kevin B. Money - Clerk Expenses</t>
  </si>
  <si>
    <t>Community Heartbeat - New Defibrillator</t>
  </si>
  <si>
    <t>16.05.18</t>
  </si>
  <si>
    <t>Len Young - 2017/18 Annual Internal Audit</t>
  </si>
  <si>
    <t>July '18</t>
  </si>
  <si>
    <t>EARMARKED RESERVES</t>
  </si>
  <si>
    <t>War Memorial</t>
  </si>
  <si>
    <t>Hedges / Footpaths</t>
  </si>
  <si>
    <t>FINANCE SEPTEMBER MEETING</t>
  </si>
  <si>
    <t>August '18</t>
  </si>
  <si>
    <t>Foxearth PCC - Donation  Clock &amp; Churchyard</t>
  </si>
  <si>
    <t>Go Daddy Domain name - M. Posen</t>
  </si>
  <si>
    <t>Community Heartbeat - Defibrillator casing</t>
  </si>
  <si>
    <t>08.09.18</t>
  </si>
  <si>
    <t>Sept. '18</t>
  </si>
  <si>
    <t>HMRC Tax on Salary</t>
  </si>
  <si>
    <t>3 months</t>
  </si>
  <si>
    <t>19/181580</t>
  </si>
  <si>
    <t>Ladywell Accountancy Services - Payroll</t>
  </si>
  <si>
    <t>Donation</t>
  </si>
  <si>
    <t>FINANCE NOVEMBER MEETING</t>
  </si>
  <si>
    <t>Oct '18</t>
  </si>
  <si>
    <t>Nov '18</t>
  </si>
  <si>
    <t>25.11.18</t>
  </si>
  <si>
    <t>HMRC - Tax on salary</t>
  </si>
  <si>
    <t>Credit Received:  £3500.00p 2nd. Instalment of Precept: £638.72 VAT Refund:</t>
  </si>
  <si>
    <t>A&amp;J Lighting - Annual maintenance</t>
  </si>
  <si>
    <t>John Geddes - Poppy Wreath</t>
  </si>
  <si>
    <t>Dec '18</t>
  </si>
  <si>
    <t>Liston Church Appeal Fund - Grass cutting</t>
  </si>
  <si>
    <t>Foxearth District Local History Society</t>
  </si>
  <si>
    <t>FINANCE JANUARY '19 MEETING</t>
  </si>
  <si>
    <t xml:space="preserve"> Cost </t>
  </si>
  <si>
    <t xml:space="preserve"> VAT </t>
  </si>
  <si>
    <t xml:space="preserve"> Total </t>
  </si>
  <si>
    <t>Jan '19</t>
  </si>
  <si>
    <t xml:space="preserve"> £-   </t>
  </si>
  <si>
    <t>Feb '19</t>
  </si>
  <si>
    <t>RCCE - Subscription</t>
  </si>
  <si>
    <t xml:space="preserve"> 26.01.19 </t>
  </si>
  <si>
    <t>FINANCE MARCH '19 MEETING</t>
  </si>
  <si>
    <t>Mar '19</t>
  </si>
  <si>
    <t>HMRC - Tax on Salary</t>
  </si>
  <si>
    <t>Clerk Expenses for Office stationery</t>
  </si>
  <si>
    <t xml:space="preserve"> 02.03.19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</si>
</sst>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u val="double"/>
      <sz val="12"/>
      <color theme="1"/>
      <name val="Arial"/>
      <family val="2"/>
    </font>
    <font>
      <sz val="28"/>
      <color theme="1"/>
      <name val="Brush Script MT"/>
      <family val="4"/>
    </font>
    <font>
      <sz val="36"/>
      <color theme="1"/>
      <name val="Brush Script MT"/>
      <family val="4"/>
    </font>
    <font>
      <sz val="24"/>
      <color theme="1"/>
      <name val="Brush Script MT"/>
      <family val="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44" fontId="4" fillId="0" borderId="0" xfId="0" applyNumberFormat="1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4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4" fontId="1" fillId="0" borderId="0" xfId="0" applyNumberFormat="1" applyFont="1"/>
    <xf numFmtId="0" fontId="4" fillId="2" borderId="0" xfId="0" applyFont="1" applyFill="1" applyAlignment="1">
      <alignment horizontal="center"/>
    </xf>
    <xf numFmtId="44" fontId="4" fillId="2" borderId="0" xfId="0" applyNumberFormat="1" applyFont="1" applyFill="1"/>
    <xf numFmtId="0" fontId="4" fillId="2" borderId="0" xfId="0" applyFont="1" applyFill="1"/>
    <xf numFmtId="0" fontId="1" fillId="0" borderId="0" xfId="0" applyFont="1" applyAlignment="1">
      <alignment horizontal="right"/>
    </xf>
    <xf numFmtId="44" fontId="1" fillId="0" borderId="0" xfId="0" applyNumberFormat="1" applyFont="1" applyAlignment="1">
      <alignment horizontal="right"/>
    </xf>
    <xf numFmtId="0" fontId="4" fillId="2" borderId="0" xfId="0" applyFont="1" applyFill="1" applyAlignment="1">
      <alignment horizontal="left"/>
    </xf>
    <xf numFmtId="44" fontId="1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7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3" fillId="0" borderId="0" xfId="0" applyFont="1"/>
    <xf numFmtId="0" fontId="10" fillId="0" borderId="0" xfId="0" applyFont="1" applyAlignment="1">
      <alignment horizontal="center"/>
    </xf>
    <xf numFmtId="4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CFCE7-A601-4391-89F3-A697E10299E0}">
  <dimension ref="A1:ES25"/>
  <sheetViews>
    <sheetView workbookViewId="0">
      <selection activeCell="A4" sqref="A4"/>
    </sheetView>
  </sheetViews>
  <sheetFormatPr defaultColWidth="9.140625" defaultRowHeight="15" x14ac:dyDescent="0.2"/>
  <cols>
    <col min="1" max="1" width="9.85546875" style="17" customWidth="1"/>
    <col min="2" max="2" width="12.5703125" style="6" customWidth="1"/>
    <col min="3" max="3" width="47.5703125" style="7" customWidth="1"/>
    <col min="4" max="4" width="14.28515625" style="8" bestFit="1" customWidth="1"/>
    <col min="5" max="5" width="12.85546875" style="8" customWidth="1"/>
    <col min="6" max="6" width="14.28515625" style="8" customWidth="1"/>
    <col min="7" max="16384" width="9.140625" style="7"/>
  </cols>
  <sheetData>
    <row r="1" spans="1:7" ht="15.75" x14ac:dyDescent="0.25">
      <c r="B1" s="3" t="s">
        <v>15</v>
      </c>
    </row>
    <row r="2" spans="1:7" ht="15.75" x14ac:dyDescent="0.25">
      <c r="B2" s="3"/>
    </row>
    <row r="3" spans="1:7" x14ac:dyDescent="0.2">
      <c r="A3" s="2" t="s">
        <v>23</v>
      </c>
      <c r="C3" s="1"/>
    </row>
    <row r="4" spans="1:7" x14ac:dyDescent="0.2">
      <c r="A4" s="2"/>
      <c r="B4" s="2" t="s">
        <v>18</v>
      </c>
      <c r="C4" s="1"/>
    </row>
    <row r="5" spans="1:7" ht="15.75" x14ac:dyDescent="0.25">
      <c r="A5" s="4"/>
    </row>
    <row r="6" spans="1:7" s="10" customFormat="1" ht="15.75" x14ac:dyDescent="0.25">
      <c r="A6" s="10" t="s">
        <v>0</v>
      </c>
      <c r="B6" s="9" t="s">
        <v>1</v>
      </c>
      <c r="C6" s="10" t="s">
        <v>2</v>
      </c>
      <c r="D6" s="11" t="s">
        <v>3</v>
      </c>
      <c r="E6" s="11" t="s">
        <v>4</v>
      </c>
      <c r="F6" s="11" t="s">
        <v>5</v>
      </c>
    </row>
    <row r="7" spans="1:7" x14ac:dyDescent="0.2">
      <c r="A7" s="16" t="s">
        <v>6</v>
      </c>
      <c r="B7" s="2" t="s">
        <v>21</v>
      </c>
      <c r="C7" s="1" t="s">
        <v>16</v>
      </c>
      <c r="D7" s="8">
        <v>189.82</v>
      </c>
      <c r="E7" s="8">
        <v>0</v>
      </c>
      <c r="F7" s="8">
        <f t="shared" ref="F7:F13" si="0">SUM(D7:E7)</f>
        <v>189.82</v>
      </c>
    </row>
    <row r="8" spans="1:7" x14ac:dyDescent="0.2">
      <c r="A8" s="17">
        <v>832</v>
      </c>
      <c r="B8" s="2" t="s">
        <v>21</v>
      </c>
      <c r="C8" s="1" t="s">
        <v>17</v>
      </c>
      <c r="D8" s="8">
        <v>27.48</v>
      </c>
      <c r="E8" s="8">
        <v>0</v>
      </c>
      <c r="F8" s="8">
        <f t="shared" si="0"/>
        <v>27.48</v>
      </c>
    </row>
    <row r="9" spans="1:7" x14ac:dyDescent="0.2">
      <c r="A9" s="16" t="s">
        <v>6</v>
      </c>
      <c r="B9" s="2" t="s">
        <v>20</v>
      </c>
      <c r="C9" s="1" t="s">
        <v>16</v>
      </c>
      <c r="D9" s="8">
        <v>189.82</v>
      </c>
      <c r="E9" s="8">
        <v>0</v>
      </c>
      <c r="F9" s="8">
        <f t="shared" si="0"/>
        <v>189.82</v>
      </c>
    </row>
    <row r="10" spans="1:7" x14ac:dyDescent="0.2">
      <c r="A10" s="17">
        <v>832</v>
      </c>
      <c r="B10" s="2" t="s">
        <v>20</v>
      </c>
      <c r="C10" s="1" t="s">
        <v>17</v>
      </c>
      <c r="D10" s="8">
        <v>35.82</v>
      </c>
      <c r="E10" s="8">
        <v>0</v>
      </c>
      <c r="F10" s="8">
        <f t="shared" si="0"/>
        <v>35.82</v>
      </c>
      <c r="G10" s="1" t="s">
        <v>22</v>
      </c>
    </row>
    <row r="11" spans="1:7" x14ac:dyDescent="0.2">
      <c r="A11" s="16">
        <v>833</v>
      </c>
      <c r="B11" s="2" t="s">
        <v>25</v>
      </c>
      <c r="C11" s="1" t="s">
        <v>26</v>
      </c>
      <c r="D11" s="8">
        <v>257.60000000000002</v>
      </c>
      <c r="E11" s="8">
        <v>0</v>
      </c>
      <c r="F11" s="8">
        <f t="shared" si="0"/>
        <v>257.60000000000002</v>
      </c>
    </row>
    <row r="12" spans="1:7" x14ac:dyDescent="0.2">
      <c r="A12" s="16">
        <v>834</v>
      </c>
      <c r="B12" s="2"/>
      <c r="C12" s="1" t="s">
        <v>27</v>
      </c>
      <c r="D12" s="8">
        <v>25</v>
      </c>
      <c r="E12" s="8">
        <v>0</v>
      </c>
      <c r="F12" s="8">
        <f t="shared" si="0"/>
        <v>25</v>
      </c>
    </row>
    <row r="13" spans="1:7" x14ac:dyDescent="0.2">
      <c r="A13" s="16">
        <v>835</v>
      </c>
      <c r="B13" s="2">
        <v>9538</v>
      </c>
      <c r="C13" s="1" t="s">
        <v>28</v>
      </c>
      <c r="D13" s="8">
        <v>105.77</v>
      </c>
      <c r="E13" s="8">
        <v>0</v>
      </c>
      <c r="F13" s="8">
        <f t="shared" si="0"/>
        <v>105.77</v>
      </c>
    </row>
    <row r="14" spans="1:7" ht="15.75" x14ac:dyDescent="0.25">
      <c r="C14" s="12" t="s">
        <v>7</v>
      </c>
      <c r="D14" s="8">
        <f>SUM(D7:D13)</f>
        <v>831.31</v>
      </c>
      <c r="E14" s="8">
        <f>SUM(E7:E13)</f>
        <v>0</v>
      </c>
      <c r="F14" s="8">
        <f>SUM(F7:F13)</f>
        <v>831.31</v>
      </c>
    </row>
    <row r="15" spans="1:7" ht="15.75" x14ac:dyDescent="0.25">
      <c r="C15" s="12"/>
    </row>
    <row r="16" spans="1:7" x14ac:dyDescent="0.2">
      <c r="A16" s="19">
        <v>832</v>
      </c>
      <c r="B16" s="24"/>
      <c r="C16" s="15" t="s">
        <v>24</v>
      </c>
      <c r="D16" s="20">
        <v>63.3</v>
      </c>
    </row>
    <row r="17" spans="1:149" ht="15.75" x14ac:dyDescent="0.25">
      <c r="C17" s="12"/>
    </row>
    <row r="18" spans="1:149" ht="15.75" x14ac:dyDescent="0.25">
      <c r="C18" s="13" t="s">
        <v>8</v>
      </c>
    </row>
    <row r="19" spans="1:149" x14ac:dyDescent="0.2">
      <c r="C19" s="7" t="s">
        <v>10</v>
      </c>
      <c r="D19" s="8">
        <v>16821.650000000001</v>
      </c>
    </row>
    <row r="21" spans="1:149" s="21" customFormat="1" x14ac:dyDescent="0.2">
      <c r="A21" s="17"/>
      <c r="B21" s="22"/>
      <c r="C21" s="1"/>
      <c r="D21" s="8"/>
      <c r="E21" s="23"/>
      <c r="F21" s="8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</row>
    <row r="22" spans="1:149" ht="48.75" x14ac:dyDescent="0.85">
      <c r="B22" s="22" t="s">
        <v>13</v>
      </c>
      <c r="C22" s="27" t="s">
        <v>29</v>
      </c>
      <c r="D22" s="25" t="s">
        <v>19</v>
      </c>
    </row>
    <row r="23" spans="1:149" ht="15.75" x14ac:dyDescent="0.25">
      <c r="C23" s="4" t="s">
        <v>29</v>
      </c>
    </row>
    <row r="25" spans="1:149" ht="15.75" x14ac:dyDescent="0.25">
      <c r="C25" s="14"/>
    </row>
  </sheetData>
  <printOptions headings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68CC8-20B7-41D5-8D7A-3675C6FD386B}">
  <dimension ref="A1:ES22"/>
  <sheetViews>
    <sheetView topLeftCell="A7" workbookViewId="0">
      <selection activeCell="C21" sqref="C21"/>
    </sheetView>
  </sheetViews>
  <sheetFormatPr defaultColWidth="9.140625" defaultRowHeight="15" x14ac:dyDescent="0.2"/>
  <cols>
    <col min="1" max="1" width="9.85546875" style="17" customWidth="1"/>
    <col min="2" max="2" width="12.5703125" style="6" customWidth="1"/>
    <col min="3" max="3" width="47.5703125" style="7" customWidth="1"/>
    <col min="4" max="4" width="14.28515625" style="8" bestFit="1" customWidth="1"/>
    <col min="5" max="5" width="12.85546875" style="8" customWidth="1"/>
    <col min="6" max="6" width="14.28515625" style="8" customWidth="1"/>
    <col min="7" max="16384" width="9.140625" style="7"/>
  </cols>
  <sheetData>
    <row r="1" spans="1:7" ht="15.75" x14ac:dyDescent="0.25">
      <c r="B1" s="3" t="s">
        <v>9</v>
      </c>
    </row>
    <row r="2" spans="1:7" ht="15.75" x14ac:dyDescent="0.25">
      <c r="B2" s="3"/>
    </row>
    <row r="3" spans="1:7" x14ac:dyDescent="0.2">
      <c r="A3" s="2" t="s">
        <v>31</v>
      </c>
      <c r="C3" s="1"/>
    </row>
    <row r="4" spans="1:7" x14ac:dyDescent="0.2">
      <c r="A4" s="2"/>
      <c r="B4" s="2"/>
      <c r="C4" s="1"/>
    </row>
    <row r="5" spans="1:7" s="10" customFormat="1" ht="15.75" x14ac:dyDescent="0.25">
      <c r="A5" s="10" t="s">
        <v>0</v>
      </c>
      <c r="B5" s="9" t="s">
        <v>1</v>
      </c>
      <c r="C5" s="10" t="s">
        <v>2</v>
      </c>
      <c r="D5" s="11" t="s">
        <v>3</v>
      </c>
      <c r="E5" s="11" t="s">
        <v>4</v>
      </c>
      <c r="F5" s="11" t="s">
        <v>5</v>
      </c>
    </row>
    <row r="6" spans="1:7" x14ac:dyDescent="0.2">
      <c r="A6" s="16" t="s">
        <v>6</v>
      </c>
      <c r="B6" s="2" t="s">
        <v>33</v>
      </c>
      <c r="C6" s="1" t="s">
        <v>16</v>
      </c>
      <c r="D6" s="8">
        <v>189.82</v>
      </c>
      <c r="E6" s="8">
        <v>0</v>
      </c>
      <c r="F6" s="8">
        <f t="shared" ref="F6:F10" si="0">SUM(D6:E6)</f>
        <v>189.82</v>
      </c>
    </row>
    <row r="7" spans="1:7" x14ac:dyDescent="0.2">
      <c r="A7" s="16">
        <v>836</v>
      </c>
      <c r="B7" s="2">
        <v>1903</v>
      </c>
      <c r="C7" s="1" t="s">
        <v>32</v>
      </c>
      <c r="D7" s="8">
        <v>211.2</v>
      </c>
      <c r="E7" s="8">
        <v>0</v>
      </c>
      <c r="F7" s="8">
        <f t="shared" si="0"/>
        <v>211.2</v>
      </c>
    </row>
    <row r="8" spans="1:7" x14ac:dyDescent="0.2">
      <c r="A8" s="17">
        <v>837</v>
      </c>
      <c r="B8" s="2"/>
      <c r="C8" s="1" t="s">
        <v>34</v>
      </c>
      <c r="D8" s="8">
        <v>28</v>
      </c>
      <c r="E8" s="8">
        <v>0</v>
      </c>
      <c r="F8" s="8">
        <f t="shared" si="0"/>
        <v>28</v>
      </c>
      <c r="G8" s="1"/>
    </row>
    <row r="9" spans="1:7" x14ac:dyDescent="0.2">
      <c r="A9" s="16">
        <v>838</v>
      </c>
      <c r="B9" s="2">
        <v>2407</v>
      </c>
      <c r="C9" s="1" t="s">
        <v>35</v>
      </c>
      <c r="D9" s="8">
        <v>2110</v>
      </c>
      <c r="E9" s="8">
        <v>422</v>
      </c>
      <c r="F9" s="8">
        <f t="shared" si="0"/>
        <v>2532</v>
      </c>
    </row>
    <row r="10" spans="1:7" x14ac:dyDescent="0.2">
      <c r="A10" s="16">
        <v>839</v>
      </c>
      <c r="B10" s="2" t="s">
        <v>36</v>
      </c>
      <c r="C10" s="1" t="s">
        <v>37</v>
      </c>
      <c r="D10" s="8">
        <v>70</v>
      </c>
      <c r="E10" s="8">
        <v>0</v>
      </c>
      <c r="F10" s="8">
        <f t="shared" si="0"/>
        <v>70</v>
      </c>
    </row>
    <row r="11" spans="1:7" x14ac:dyDescent="0.2">
      <c r="A11" s="16" t="s">
        <v>6</v>
      </c>
      <c r="B11" s="2" t="s">
        <v>38</v>
      </c>
      <c r="C11" s="1" t="s">
        <v>16</v>
      </c>
      <c r="D11" s="8">
        <v>189.82</v>
      </c>
      <c r="E11" s="8">
        <v>0</v>
      </c>
      <c r="F11" s="8">
        <f t="shared" ref="F11" si="1">SUM(D11:E11)</f>
        <v>189.82</v>
      </c>
    </row>
    <row r="12" spans="1:7" ht="15.75" x14ac:dyDescent="0.25">
      <c r="C12" s="12" t="s">
        <v>7</v>
      </c>
      <c r="D12" s="8">
        <f>SUM(D6:D11)</f>
        <v>2798.84</v>
      </c>
      <c r="E12" s="8">
        <f>SUM(E6:E11)</f>
        <v>422</v>
      </c>
      <c r="F12" s="8">
        <f>SUM(F6:F11)</f>
        <v>3220.84</v>
      </c>
    </row>
    <row r="13" spans="1:7" ht="15.75" x14ac:dyDescent="0.25">
      <c r="C13" s="12"/>
    </row>
    <row r="14" spans="1:7" ht="15.75" x14ac:dyDescent="0.25">
      <c r="C14" s="13" t="s">
        <v>8</v>
      </c>
    </row>
    <row r="15" spans="1:7" x14ac:dyDescent="0.2">
      <c r="C15" s="7" t="s">
        <v>10</v>
      </c>
      <c r="D15" s="8">
        <v>16180.16</v>
      </c>
    </row>
    <row r="17" spans="1:149" s="21" customFormat="1" ht="15.75" x14ac:dyDescent="0.25">
      <c r="A17" s="17"/>
      <c r="B17" s="22"/>
      <c r="C17" s="5" t="s">
        <v>39</v>
      </c>
      <c r="D17" s="16" t="s">
        <v>11</v>
      </c>
      <c r="E17" s="16" t="s">
        <v>25</v>
      </c>
      <c r="F17" s="16" t="s">
        <v>5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</row>
    <row r="18" spans="1:149" s="21" customFormat="1" x14ac:dyDescent="0.2">
      <c r="A18" s="17"/>
      <c r="B18" s="22"/>
      <c r="C18" s="16" t="s">
        <v>40</v>
      </c>
      <c r="D18" s="8">
        <v>1000</v>
      </c>
      <c r="E18" s="23">
        <v>1000</v>
      </c>
      <c r="F18" s="8">
        <f>SUM(D18:E18)</f>
        <v>2000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</row>
    <row r="19" spans="1:149" s="21" customFormat="1" x14ac:dyDescent="0.2">
      <c r="A19" s="17"/>
      <c r="B19" s="22"/>
      <c r="C19" s="16" t="s">
        <v>41</v>
      </c>
      <c r="D19" s="8">
        <v>1000</v>
      </c>
      <c r="E19" s="23">
        <v>600</v>
      </c>
      <c r="F19" s="8">
        <f>SUM(D19:E19)</f>
        <v>1600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</row>
    <row r="20" spans="1:149" s="21" customFormat="1" x14ac:dyDescent="0.2">
      <c r="A20" s="17"/>
      <c r="B20" s="22"/>
      <c r="C20" s="16"/>
      <c r="D20" s="8"/>
      <c r="E20" s="23"/>
      <c r="F20" s="8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</row>
    <row r="21" spans="1:149" ht="39" customHeight="1" x14ac:dyDescent="0.7">
      <c r="B21" s="22" t="s">
        <v>13</v>
      </c>
      <c r="C21" s="26" t="s">
        <v>30</v>
      </c>
    </row>
    <row r="22" spans="1:149" ht="15.75" x14ac:dyDescent="0.25">
      <c r="C22" s="4" t="s">
        <v>14</v>
      </c>
    </row>
  </sheetData>
  <printOptions gridLine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55AEB-955D-4D42-A429-660249C9B449}">
  <dimension ref="A1:ES26"/>
  <sheetViews>
    <sheetView topLeftCell="A16" workbookViewId="0">
      <selection activeCell="C27" sqref="C27"/>
    </sheetView>
  </sheetViews>
  <sheetFormatPr defaultColWidth="9.140625" defaultRowHeight="15" x14ac:dyDescent="0.2"/>
  <cols>
    <col min="1" max="1" width="9.85546875" style="17" customWidth="1"/>
    <col min="2" max="2" width="14.28515625" style="6" customWidth="1"/>
    <col min="3" max="3" width="47.5703125" style="7" customWidth="1"/>
    <col min="4" max="4" width="14.28515625" style="8" bestFit="1" customWidth="1"/>
    <col min="5" max="5" width="12.85546875" style="8" customWidth="1"/>
    <col min="6" max="6" width="14.28515625" style="8" customWidth="1"/>
    <col min="7" max="16384" width="9.140625" style="7"/>
  </cols>
  <sheetData>
    <row r="1" spans="1:7" ht="15.75" x14ac:dyDescent="0.25">
      <c r="B1" s="3" t="s">
        <v>42</v>
      </c>
    </row>
    <row r="2" spans="1:7" ht="15.75" x14ac:dyDescent="0.25">
      <c r="B2" s="3"/>
    </row>
    <row r="3" spans="1:7" x14ac:dyDescent="0.2">
      <c r="A3" s="2" t="s">
        <v>31</v>
      </c>
      <c r="C3" s="1"/>
    </row>
    <row r="4" spans="1:7" x14ac:dyDescent="0.2">
      <c r="A4" s="2"/>
      <c r="B4" s="2"/>
      <c r="C4" s="1"/>
    </row>
    <row r="5" spans="1:7" s="10" customFormat="1" ht="15.75" x14ac:dyDescent="0.25">
      <c r="A5" s="10" t="s">
        <v>0</v>
      </c>
      <c r="B5" s="9" t="s">
        <v>1</v>
      </c>
      <c r="C5" s="10" t="s">
        <v>2</v>
      </c>
      <c r="D5" s="11" t="s">
        <v>3</v>
      </c>
      <c r="E5" s="11" t="s">
        <v>4</v>
      </c>
      <c r="F5" s="11" t="s">
        <v>5</v>
      </c>
    </row>
    <row r="6" spans="1:7" x14ac:dyDescent="0.2">
      <c r="A6" s="16">
        <v>840</v>
      </c>
      <c r="B6" s="28" t="s">
        <v>53</v>
      </c>
      <c r="C6" s="1" t="s">
        <v>44</v>
      </c>
      <c r="D6" s="8">
        <v>600</v>
      </c>
      <c r="E6" s="8">
        <v>0</v>
      </c>
      <c r="F6" s="8">
        <f>SUM(D6:E6)</f>
        <v>600</v>
      </c>
    </row>
    <row r="7" spans="1:7" x14ac:dyDescent="0.2">
      <c r="A7" s="16">
        <v>841</v>
      </c>
      <c r="B7" s="2" t="s">
        <v>43</v>
      </c>
      <c r="C7" s="1" t="s">
        <v>16</v>
      </c>
      <c r="D7" s="8">
        <v>168.67</v>
      </c>
      <c r="E7" s="8">
        <v>0</v>
      </c>
      <c r="F7" s="8">
        <f>SUM(D7:E7)</f>
        <v>168.67</v>
      </c>
    </row>
    <row r="8" spans="1:7" x14ac:dyDescent="0.2">
      <c r="A8" s="16">
        <v>842</v>
      </c>
      <c r="B8" s="29">
        <v>1307908441</v>
      </c>
      <c r="C8" s="1" t="s">
        <v>45</v>
      </c>
      <c r="D8" s="8">
        <v>31.31</v>
      </c>
      <c r="E8" s="8">
        <v>0</v>
      </c>
      <c r="F8" s="8">
        <f t="shared" ref="F8:F10" si="0">SUM(D8:E8)</f>
        <v>31.31</v>
      </c>
      <c r="G8" s="1"/>
    </row>
    <row r="9" spans="1:7" x14ac:dyDescent="0.2">
      <c r="A9" s="16">
        <v>843</v>
      </c>
      <c r="B9" s="2">
        <v>2709</v>
      </c>
      <c r="C9" s="1" t="s">
        <v>46</v>
      </c>
      <c r="D9" s="8">
        <v>145</v>
      </c>
      <c r="E9" s="8">
        <v>29</v>
      </c>
      <c r="F9" s="8">
        <f t="shared" si="0"/>
        <v>174</v>
      </c>
    </row>
    <row r="10" spans="1:7" x14ac:dyDescent="0.2">
      <c r="A10" s="16">
        <v>844</v>
      </c>
      <c r="B10" s="2" t="s">
        <v>48</v>
      </c>
      <c r="C10" s="1" t="s">
        <v>34</v>
      </c>
      <c r="D10" s="8">
        <v>79</v>
      </c>
      <c r="E10" s="8">
        <v>0</v>
      </c>
      <c r="F10" s="8">
        <f t="shared" si="0"/>
        <v>79</v>
      </c>
    </row>
    <row r="11" spans="1:7" x14ac:dyDescent="0.2">
      <c r="A11" s="16">
        <v>845</v>
      </c>
      <c r="B11" s="2" t="s">
        <v>48</v>
      </c>
      <c r="C11" s="1" t="s">
        <v>16</v>
      </c>
      <c r="D11" s="8">
        <v>168</v>
      </c>
      <c r="E11" s="8">
        <v>0</v>
      </c>
      <c r="F11" s="8">
        <f t="shared" ref="F11:F13" si="1">SUM(D11:E11)</f>
        <v>168</v>
      </c>
    </row>
    <row r="12" spans="1:7" x14ac:dyDescent="0.2">
      <c r="A12" s="16">
        <v>846</v>
      </c>
      <c r="B12" s="2" t="s">
        <v>50</v>
      </c>
      <c r="C12" s="1" t="s">
        <v>49</v>
      </c>
      <c r="D12" s="8">
        <v>316.8</v>
      </c>
      <c r="E12" s="8">
        <v>0</v>
      </c>
      <c r="F12" s="8">
        <f t="shared" si="1"/>
        <v>316.8</v>
      </c>
    </row>
    <row r="13" spans="1:7" x14ac:dyDescent="0.2">
      <c r="A13" s="16">
        <v>847</v>
      </c>
      <c r="B13" s="2" t="s">
        <v>51</v>
      </c>
      <c r="C13" s="1" t="s">
        <v>52</v>
      </c>
      <c r="D13" s="8">
        <v>54</v>
      </c>
      <c r="E13" s="8">
        <v>0</v>
      </c>
      <c r="F13" s="8">
        <f t="shared" si="1"/>
        <v>54</v>
      </c>
    </row>
    <row r="14" spans="1:7" x14ac:dyDescent="0.2">
      <c r="A14" s="16"/>
      <c r="B14" s="2"/>
      <c r="C14" s="1"/>
    </row>
    <row r="15" spans="1:7" ht="15.75" x14ac:dyDescent="0.25">
      <c r="C15" s="12" t="s">
        <v>7</v>
      </c>
      <c r="D15" s="8">
        <f>SUM(D7:D14)</f>
        <v>962.78</v>
      </c>
      <c r="E15" s="8">
        <f>SUM(E7:E14)</f>
        <v>29</v>
      </c>
      <c r="F15" s="8">
        <f>SUM(F7:F14)</f>
        <v>991.78</v>
      </c>
    </row>
    <row r="16" spans="1:7" ht="15.75" x14ac:dyDescent="0.25">
      <c r="C16" s="12"/>
    </row>
    <row r="17" spans="1:149" ht="15.75" x14ac:dyDescent="0.25">
      <c r="C17" s="13" t="s">
        <v>8</v>
      </c>
    </row>
    <row r="18" spans="1:149" x14ac:dyDescent="0.2">
      <c r="C18" s="7" t="s">
        <v>10</v>
      </c>
      <c r="D18" s="8">
        <v>12890.74</v>
      </c>
    </row>
    <row r="20" spans="1:149" s="21" customFormat="1" ht="15.75" x14ac:dyDescent="0.25">
      <c r="A20" s="17"/>
      <c r="B20" s="22"/>
      <c r="C20" s="5" t="s">
        <v>39</v>
      </c>
      <c r="D20" s="16" t="s">
        <v>11</v>
      </c>
      <c r="E20" s="16" t="s">
        <v>25</v>
      </c>
      <c r="F20" s="16" t="s">
        <v>5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</row>
    <row r="21" spans="1:149" s="21" customFormat="1" x14ac:dyDescent="0.2">
      <c r="A21" s="17"/>
      <c r="B21" s="22"/>
      <c r="C21" s="16" t="s">
        <v>40</v>
      </c>
      <c r="D21" s="8">
        <v>1000</v>
      </c>
      <c r="E21" s="23">
        <v>1000</v>
      </c>
      <c r="F21" s="8">
        <f>SUM(D21:E21)</f>
        <v>2000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</row>
    <row r="22" spans="1:149" s="21" customFormat="1" x14ac:dyDescent="0.2">
      <c r="A22" s="17"/>
      <c r="B22" s="22"/>
      <c r="C22" s="16" t="s">
        <v>41</v>
      </c>
      <c r="D22" s="8">
        <v>1000</v>
      </c>
      <c r="E22" s="23">
        <v>600</v>
      </c>
      <c r="F22" s="8">
        <f>SUM(D22:E22)</f>
        <v>1600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</row>
    <row r="23" spans="1:149" s="21" customFormat="1" x14ac:dyDescent="0.2">
      <c r="A23" s="17"/>
      <c r="B23" s="22"/>
      <c r="C23" s="16"/>
      <c r="D23" s="8"/>
      <c r="E23" s="23"/>
      <c r="F23" s="8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</row>
    <row r="24" spans="1:149" s="21" customFormat="1" x14ac:dyDescent="0.2">
      <c r="A24" s="17"/>
      <c r="B24" s="22"/>
      <c r="C24" s="16"/>
      <c r="D24" s="8"/>
      <c r="E24" s="23"/>
      <c r="F24" s="8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</row>
    <row r="25" spans="1:149" ht="39" customHeight="1" x14ac:dyDescent="0.7">
      <c r="B25" s="22" t="s">
        <v>13</v>
      </c>
      <c r="C25" s="26" t="s">
        <v>30</v>
      </c>
      <c r="D25" s="18" t="s">
        <v>47</v>
      </c>
      <c r="M25" s="26"/>
    </row>
    <row r="26" spans="1:149" ht="15.75" x14ac:dyDescent="0.25">
      <c r="C26" s="4" t="s">
        <v>14</v>
      </c>
    </row>
  </sheetData>
  <printOptions gridLines="1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4F82E-8D4E-4A8B-9C77-5B72494713C2}">
  <dimension ref="A1:ES29"/>
  <sheetViews>
    <sheetView topLeftCell="A4" workbookViewId="0">
      <selection activeCell="E6" sqref="E6"/>
    </sheetView>
  </sheetViews>
  <sheetFormatPr defaultColWidth="9.140625" defaultRowHeight="15" x14ac:dyDescent="0.2"/>
  <cols>
    <col min="1" max="1" width="9.85546875" style="17" customWidth="1"/>
    <col min="2" max="2" width="14.28515625" style="6" customWidth="1"/>
    <col min="3" max="3" width="47.5703125" style="7" customWidth="1"/>
    <col min="4" max="4" width="14.28515625" style="8" bestFit="1" customWidth="1"/>
    <col min="5" max="5" width="12.85546875" style="8" customWidth="1"/>
    <col min="6" max="6" width="14.28515625" style="8" customWidth="1"/>
    <col min="7" max="7" width="11" style="7" bestFit="1" customWidth="1"/>
    <col min="8" max="16384" width="9.140625" style="7"/>
  </cols>
  <sheetData>
    <row r="1" spans="1:7" ht="15.75" x14ac:dyDescent="0.25">
      <c r="B1" s="3" t="s">
        <v>54</v>
      </c>
    </row>
    <row r="2" spans="1:7" ht="15.75" x14ac:dyDescent="0.25">
      <c r="B2" s="3"/>
    </row>
    <row r="3" spans="1:7" x14ac:dyDescent="0.2">
      <c r="A3" s="2" t="s">
        <v>59</v>
      </c>
      <c r="C3" s="1"/>
    </row>
    <row r="4" spans="1:7" x14ac:dyDescent="0.2">
      <c r="A4" s="2"/>
      <c r="B4" s="2"/>
      <c r="C4" s="1"/>
    </row>
    <row r="5" spans="1:7" s="10" customFormat="1" ht="15.75" x14ac:dyDescent="0.25">
      <c r="A5" s="10" t="s">
        <v>0</v>
      </c>
      <c r="B5" s="9" t="s">
        <v>1</v>
      </c>
      <c r="C5" s="10" t="s">
        <v>2</v>
      </c>
      <c r="D5" s="11" t="s">
        <v>3</v>
      </c>
      <c r="E5" s="11" t="s">
        <v>4</v>
      </c>
      <c r="F5" s="11" t="s">
        <v>5</v>
      </c>
    </row>
    <row r="6" spans="1:7" x14ac:dyDescent="0.2">
      <c r="A6" s="33">
        <v>848</v>
      </c>
      <c r="B6" s="2" t="s">
        <v>55</v>
      </c>
      <c r="C6" s="1" t="s">
        <v>16</v>
      </c>
      <c r="D6" s="8">
        <v>168.67</v>
      </c>
      <c r="E6" s="8">
        <v>0</v>
      </c>
      <c r="F6" s="8">
        <f>SUM(D6:E6)</f>
        <v>168.67</v>
      </c>
    </row>
    <row r="7" spans="1:7" x14ac:dyDescent="0.2">
      <c r="A7" s="33"/>
      <c r="B7" s="1" t="s">
        <v>56</v>
      </c>
      <c r="C7" s="1" t="s">
        <v>16</v>
      </c>
      <c r="D7" s="8">
        <v>168.67</v>
      </c>
      <c r="E7" s="8">
        <v>0</v>
      </c>
      <c r="F7" s="8">
        <f>SUM(D7:E7)</f>
        <v>168.67</v>
      </c>
    </row>
    <row r="8" spans="1:7" x14ac:dyDescent="0.2">
      <c r="A8" s="33"/>
      <c r="B8" s="1" t="s">
        <v>62</v>
      </c>
      <c r="C8" s="1" t="s">
        <v>16</v>
      </c>
      <c r="D8" s="8">
        <v>168.67</v>
      </c>
      <c r="E8" s="8">
        <v>0</v>
      </c>
      <c r="F8" s="8">
        <f>SUM(D8:E8)</f>
        <v>168.67</v>
      </c>
      <c r="G8" s="8">
        <f>SUM(D6+D7+D8)</f>
        <v>506.01</v>
      </c>
    </row>
    <row r="9" spans="1:7" x14ac:dyDescent="0.2">
      <c r="A9" s="33">
        <v>849</v>
      </c>
      <c r="B9" s="2" t="s">
        <v>55</v>
      </c>
      <c r="C9" s="1" t="s">
        <v>58</v>
      </c>
      <c r="D9" s="8">
        <v>105.6</v>
      </c>
      <c r="E9" s="8">
        <v>0</v>
      </c>
      <c r="F9" s="8">
        <f t="shared" ref="F9:F16" si="0">SUM(D9:E9)</f>
        <v>105.6</v>
      </c>
      <c r="G9" s="1"/>
    </row>
    <row r="10" spans="1:7" x14ac:dyDescent="0.2">
      <c r="A10" s="33"/>
      <c r="B10" s="1" t="s">
        <v>56</v>
      </c>
      <c r="C10" s="1" t="s">
        <v>58</v>
      </c>
      <c r="D10" s="8">
        <v>105.6</v>
      </c>
      <c r="E10" s="8">
        <v>0</v>
      </c>
      <c r="F10" s="8">
        <f t="shared" ref="F10" si="1">SUM(D10:E10)</f>
        <v>105.6</v>
      </c>
      <c r="G10" s="1"/>
    </row>
    <row r="11" spans="1:7" x14ac:dyDescent="0.2">
      <c r="A11" s="33"/>
      <c r="B11" s="1" t="s">
        <v>62</v>
      </c>
      <c r="C11" s="1" t="s">
        <v>58</v>
      </c>
      <c r="D11" s="8">
        <v>105.6</v>
      </c>
      <c r="E11" s="8">
        <v>0</v>
      </c>
      <c r="F11" s="8">
        <f t="shared" si="0"/>
        <v>105.6</v>
      </c>
      <c r="G11" s="8">
        <f>SUM(D9+D10+D11)</f>
        <v>316.79999999999995</v>
      </c>
    </row>
    <row r="12" spans="1:7" x14ac:dyDescent="0.2">
      <c r="A12" s="16">
        <v>850</v>
      </c>
      <c r="B12" s="2">
        <v>32147</v>
      </c>
      <c r="C12" s="1" t="s">
        <v>60</v>
      </c>
      <c r="D12" s="8">
        <v>105</v>
      </c>
      <c r="E12" s="8">
        <v>21</v>
      </c>
      <c r="F12" s="8">
        <f t="shared" si="0"/>
        <v>126</v>
      </c>
    </row>
    <row r="13" spans="1:7" x14ac:dyDescent="0.2">
      <c r="A13" s="16">
        <v>851</v>
      </c>
      <c r="B13" s="28"/>
      <c r="C13" s="1" t="s">
        <v>61</v>
      </c>
      <c r="D13" s="8">
        <v>25</v>
      </c>
      <c r="E13" s="8">
        <v>0</v>
      </c>
      <c r="F13" s="8">
        <f t="shared" si="0"/>
        <v>25</v>
      </c>
    </row>
    <row r="14" spans="1:7" x14ac:dyDescent="0.2">
      <c r="A14" s="16">
        <v>852</v>
      </c>
      <c r="B14" s="2" t="s">
        <v>53</v>
      </c>
      <c r="C14" s="1" t="s">
        <v>63</v>
      </c>
      <c r="D14" s="8">
        <v>400</v>
      </c>
      <c r="E14" s="8">
        <v>0</v>
      </c>
      <c r="F14" s="8">
        <f t="shared" si="0"/>
        <v>400</v>
      </c>
    </row>
    <row r="15" spans="1:7" x14ac:dyDescent="0.2">
      <c r="A15" s="16">
        <v>853</v>
      </c>
      <c r="B15" s="2" t="s">
        <v>56</v>
      </c>
      <c r="C15" s="1" t="s">
        <v>34</v>
      </c>
      <c r="D15" s="8">
        <v>20</v>
      </c>
      <c r="E15" s="8">
        <v>0</v>
      </c>
      <c r="F15" s="8">
        <f t="shared" si="0"/>
        <v>20</v>
      </c>
    </row>
    <row r="16" spans="1:7" x14ac:dyDescent="0.2">
      <c r="A16" s="16">
        <v>854</v>
      </c>
      <c r="B16" s="2" t="s">
        <v>53</v>
      </c>
      <c r="C16" s="1" t="s">
        <v>64</v>
      </c>
      <c r="D16" s="8">
        <v>250</v>
      </c>
      <c r="E16" s="8">
        <v>0</v>
      </c>
      <c r="F16" s="8">
        <f t="shared" si="0"/>
        <v>250</v>
      </c>
    </row>
    <row r="17" spans="1:149" ht="15.75" x14ac:dyDescent="0.25">
      <c r="C17" s="12" t="s">
        <v>7</v>
      </c>
      <c r="D17" s="8">
        <f>SUM(D6:D16)</f>
        <v>1622.81</v>
      </c>
      <c r="E17" s="8">
        <f>SUM(E6:E16)</f>
        <v>21</v>
      </c>
      <c r="F17" s="8">
        <f>SUM(F6:F16)</f>
        <v>1643.81</v>
      </c>
    </row>
    <row r="18" spans="1:149" ht="15.75" x14ac:dyDescent="0.25">
      <c r="C18" s="12"/>
    </row>
    <row r="19" spans="1:149" ht="15.75" x14ac:dyDescent="0.25">
      <c r="C19" s="13" t="s">
        <v>8</v>
      </c>
    </row>
    <row r="20" spans="1:149" x14ac:dyDescent="0.2">
      <c r="C20" s="7" t="s">
        <v>10</v>
      </c>
      <c r="D20" s="8">
        <v>15557.42</v>
      </c>
    </row>
    <row r="22" spans="1:149" s="21" customFormat="1" ht="15.75" x14ac:dyDescent="0.25">
      <c r="A22" s="17"/>
      <c r="B22" s="22"/>
      <c r="C22" s="5" t="s">
        <v>39</v>
      </c>
      <c r="D22" s="16" t="s">
        <v>11</v>
      </c>
      <c r="E22" s="16" t="s">
        <v>25</v>
      </c>
      <c r="F22" s="16" t="s">
        <v>5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</row>
    <row r="23" spans="1:149" s="21" customFormat="1" x14ac:dyDescent="0.2">
      <c r="A23" s="17"/>
      <c r="B23" s="22"/>
      <c r="C23" s="16" t="s">
        <v>40</v>
      </c>
      <c r="D23" s="8">
        <v>1000</v>
      </c>
      <c r="E23" s="23">
        <v>1000</v>
      </c>
      <c r="F23" s="8">
        <f>SUM(D23:E23)</f>
        <v>2000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</row>
    <row r="24" spans="1:149" s="21" customFormat="1" x14ac:dyDescent="0.2">
      <c r="A24" s="17"/>
      <c r="B24" s="22"/>
      <c r="C24" s="16" t="s">
        <v>41</v>
      </c>
      <c r="D24" s="8">
        <v>1000</v>
      </c>
      <c r="E24" s="23">
        <v>600</v>
      </c>
      <c r="F24" s="8">
        <f>SUM(D24:E24)</f>
        <v>1600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</row>
    <row r="25" spans="1:149" s="21" customFormat="1" x14ac:dyDescent="0.2">
      <c r="A25" s="17"/>
      <c r="B25" s="22"/>
      <c r="C25" s="16"/>
      <c r="D25" s="8"/>
      <c r="E25" s="23"/>
      <c r="F25" s="8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</row>
    <row r="26" spans="1:149" s="21" customFormat="1" x14ac:dyDescent="0.2">
      <c r="A26" s="17"/>
      <c r="B26" s="22"/>
      <c r="C26" s="16"/>
      <c r="D26" s="8"/>
      <c r="E26" s="23"/>
      <c r="F26" s="8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</row>
    <row r="27" spans="1:149" s="21" customFormat="1" x14ac:dyDescent="0.2">
      <c r="A27" s="17"/>
      <c r="B27" s="22"/>
      <c r="C27" s="16"/>
      <c r="D27" s="8"/>
      <c r="E27" s="23"/>
      <c r="F27" s="8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</row>
    <row r="28" spans="1:149" ht="39" customHeight="1" x14ac:dyDescent="0.7">
      <c r="B28" s="22" t="s">
        <v>13</v>
      </c>
      <c r="C28" s="26" t="s">
        <v>30</v>
      </c>
      <c r="D28" s="18" t="s">
        <v>57</v>
      </c>
      <c r="M28" s="26"/>
    </row>
    <row r="29" spans="1:149" ht="15.75" x14ac:dyDescent="0.25">
      <c r="C29" s="4" t="s">
        <v>14</v>
      </c>
    </row>
  </sheetData>
  <mergeCells count="2">
    <mergeCell ref="A6:A8"/>
    <mergeCell ref="A9:A11"/>
  </mergeCells>
  <printOptions gridLines="1"/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96D6C-6CFA-4852-9D5D-CA16388ECB38}">
  <dimension ref="A1:G22"/>
  <sheetViews>
    <sheetView workbookViewId="0">
      <selection activeCell="G3" sqref="G3"/>
    </sheetView>
  </sheetViews>
  <sheetFormatPr defaultRowHeight="15" x14ac:dyDescent="0.2"/>
  <cols>
    <col min="1" max="1" width="9.42578125" style="1" bestFit="1" customWidth="1"/>
    <col min="2" max="2" width="12.140625" style="1" customWidth="1"/>
    <col min="3" max="3" width="47.7109375" style="1" customWidth="1"/>
    <col min="4" max="4" width="14.28515625" style="32" bestFit="1" customWidth="1"/>
    <col min="5" max="5" width="9.85546875" style="32" customWidth="1"/>
    <col min="6" max="6" width="11" style="32" bestFit="1" customWidth="1"/>
    <col min="7" max="7" width="11" style="18" bestFit="1" customWidth="1"/>
    <col min="8" max="16384" width="9.140625" style="1"/>
  </cols>
  <sheetData>
    <row r="1" spans="1:7" ht="15.75" x14ac:dyDescent="0.25">
      <c r="B1" s="30" t="s">
        <v>65</v>
      </c>
    </row>
    <row r="3" spans="1:7" x14ac:dyDescent="0.2">
      <c r="A3" s="1" t="s">
        <v>12</v>
      </c>
    </row>
    <row r="5" spans="1:7" x14ac:dyDescent="0.2">
      <c r="A5" s="1" t="s">
        <v>0</v>
      </c>
      <c r="B5" s="1" t="s">
        <v>1</v>
      </c>
      <c r="C5" s="1" t="s">
        <v>2</v>
      </c>
      <c r="D5" s="32" t="s">
        <v>66</v>
      </c>
      <c r="E5" s="32" t="s">
        <v>67</v>
      </c>
      <c r="F5" s="32" t="s">
        <v>68</v>
      </c>
    </row>
    <row r="6" spans="1:7" x14ac:dyDescent="0.2">
      <c r="A6" s="1">
        <v>855</v>
      </c>
      <c r="B6" s="1" t="s">
        <v>69</v>
      </c>
      <c r="C6" s="1" t="s">
        <v>16</v>
      </c>
      <c r="D6" s="32">
        <v>168.67</v>
      </c>
      <c r="E6" s="32" t="s">
        <v>70</v>
      </c>
      <c r="F6" s="32">
        <v>168.67</v>
      </c>
    </row>
    <row r="7" spans="1:7" x14ac:dyDescent="0.2">
      <c r="B7" s="1" t="s">
        <v>71</v>
      </c>
      <c r="C7" s="1" t="s">
        <v>16</v>
      </c>
      <c r="D7" s="32">
        <v>221.47</v>
      </c>
      <c r="E7" s="32" t="s">
        <v>70</v>
      </c>
      <c r="F7" s="32">
        <v>221.47</v>
      </c>
      <c r="G7" s="18">
        <v>390.14</v>
      </c>
    </row>
    <row r="8" spans="1:7" x14ac:dyDescent="0.2">
      <c r="A8" s="1">
        <v>856</v>
      </c>
      <c r="C8" s="1" t="s">
        <v>72</v>
      </c>
      <c r="D8" s="32">
        <v>52.8</v>
      </c>
      <c r="E8" s="32" t="s">
        <v>70</v>
      </c>
      <c r="F8" s="32">
        <v>52.8</v>
      </c>
    </row>
    <row r="10" spans="1:7" x14ac:dyDescent="0.2">
      <c r="C10" s="1" t="s">
        <v>7</v>
      </c>
      <c r="D10" s="32">
        <v>442.94</v>
      </c>
      <c r="E10" s="32" t="s">
        <v>70</v>
      </c>
      <c r="F10" s="32">
        <v>442.94</v>
      </c>
    </row>
    <row r="12" spans="1:7" ht="15.75" x14ac:dyDescent="0.25">
      <c r="C12" s="4" t="s">
        <v>8</v>
      </c>
    </row>
    <row r="13" spans="1:7" x14ac:dyDescent="0.2">
      <c r="C13" s="1" t="s">
        <v>10</v>
      </c>
      <c r="D13" s="32">
        <v>13913.61</v>
      </c>
    </row>
    <row r="15" spans="1:7" ht="15.75" x14ac:dyDescent="0.25">
      <c r="C15" s="4" t="s">
        <v>39</v>
      </c>
      <c r="D15" s="32" t="s">
        <v>5</v>
      </c>
    </row>
    <row r="16" spans="1:7" x14ac:dyDescent="0.2">
      <c r="C16" s="1" t="s">
        <v>40</v>
      </c>
      <c r="D16" s="32">
        <v>2000</v>
      </c>
    </row>
    <row r="17" spans="2:4" x14ac:dyDescent="0.2">
      <c r="C17" s="1" t="s">
        <v>41</v>
      </c>
      <c r="D17" s="32">
        <v>1600</v>
      </c>
    </row>
    <row r="21" spans="2:4" ht="33" x14ac:dyDescent="0.6">
      <c r="B21" s="1" t="s">
        <v>13</v>
      </c>
      <c r="C21" s="31" t="s">
        <v>29</v>
      </c>
      <c r="D21" s="32" t="s">
        <v>73</v>
      </c>
    </row>
    <row r="22" spans="2:4" x14ac:dyDescent="0.2">
      <c r="C22" s="16" t="s">
        <v>29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DB1C7-FB79-4142-BC4C-5F5E2FEE2D81}">
  <dimension ref="A1:F17"/>
  <sheetViews>
    <sheetView tabSelected="1" workbookViewId="0">
      <selection activeCell="C21" sqref="C21"/>
    </sheetView>
  </sheetViews>
  <sheetFormatPr defaultRowHeight="15" x14ac:dyDescent="0.2"/>
  <cols>
    <col min="1" max="1" width="9.42578125" style="1" bestFit="1" customWidth="1"/>
    <col min="2" max="2" width="13.42578125" style="1" customWidth="1"/>
    <col min="3" max="3" width="47.85546875" style="1" customWidth="1"/>
    <col min="4" max="4" width="14.28515625" style="18" bestFit="1" customWidth="1"/>
    <col min="5" max="5" width="9.140625" style="18"/>
    <col min="6" max="6" width="11" style="18" bestFit="1" customWidth="1"/>
    <col min="7" max="16384" width="9.140625" style="1"/>
  </cols>
  <sheetData>
    <row r="1" spans="1:6" ht="15.75" x14ac:dyDescent="0.25">
      <c r="B1" s="30" t="s">
        <v>74</v>
      </c>
    </row>
    <row r="3" spans="1:6" x14ac:dyDescent="0.2">
      <c r="A3" s="1" t="s">
        <v>12</v>
      </c>
    </row>
    <row r="5" spans="1:6" x14ac:dyDescent="0.2">
      <c r="A5" s="1" t="s">
        <v>0</v>
      </c>
      <c r="B5" s="1" t="s">
        <v>1</v>
      </c>
      <c r="C5" s="1" t="s">
        <v>2</v>
      </c>
      <c r="D5" s="18" t="s">
        <v>66</v>
      </c>
      <c r="E5" s="18" t="s">
        <v>67</v>
      </c>
      <c r="F5" s="18" t="s">
        <v>68</v>
      </c>
    </row>
    <row r="6" spans="1:6" x14ac:dyDescent="0.2">
      <c r="A6" s="1">
        <v>857</v>
      </c>
      <c r="B6" s="1" t="s">
        <v>75</v>
      </c>
      <c r="C6" s="1" t="s">
        <v>16</v>
      </c>
      <c r="D6" s="18">
        <v>221.47</v>
      </c>
      <c r="E6" s="18" t="s">
        <v>70</v>
      </c>
      <c r="F6" s="18">
        <v>221.47</v>
      </c>
    </row>
    <row r="7" spans="1:6" x14ac:dyDescent="0.2">
      <c r="A7" s="1">
        <v>858</v>
      </c>
      <c r="B7" s="1" t="s">
        <v>75</v>
      </c>
      <c r="C7" s="1" t="s">
        <v>76</v>
      </c>
      <c r="D7" s="18">
        <v>211.2</v>
      </c>
      <c r="E7" s="18" t="s">
        <v>70</v>
      </c>
      <c r="F7" s="18">
        <v>211.2</v>
      </c>
    </row>
    <row r="8" spans="1:6" x14ac:dyDescent="0.2">
      <c r="A8" s="1">
        <v>859</v>
      </c>
      <c r="C8" s="1" t="s">
        <v>77</v>
      </c>
      <c r="D8" s="18">
        <v>87.71</v>
      </c>
      <c r="E8" s="18" t="s">
        <v>70</v>
      </c>
      <c r="F8" s="18">
        <v>87.71</v>
      </c>
    </row>
    <row r="10" spans="1:6" x14ac:dyDescent="0.2">
      <c r="C10" s="1" t="s">
        <v>7</v>
      </c>
      <c r="D10" s="18">
        <v>520.38</v>
      </c>
      <c r="E10" s="18" t="s">
        <v>70</v>
      </c>
      <c r="F10" s="18">
        <v>520.38</v>
      </c>
    </row>
    <row r="12" spans="1:6" ht="15.75" x14ac:dyDescent="0.25">
      <c r="C12" s="4" t="s">
        <v>8</v>
      </c>
    </row>
    <row r="13" spans="1:6" x14ac:dyDescent="0.2">
      <c r="C13" s="1" t="s">
        <v>10</v>
      </c>
      <c r="D13" s="18">
        <v>13400.59</v>
      </c>
    </row>
    <row r="16" spans="1:6" ht="38.25" x14ac:dyDescent="0.7">
      <c r="B16" s="1" t="s">
        <v>13</v>
      </c>
      <c r="C16" s="26" t="s">
        <v>30</v>
      </c>
      <c r="D16" s="18" t="s">
        <v>78</v>
      </c>
    </row>
    <row r="17" spans="3:3" x14ac:dyDescent="0.2">
      <c r="C17" s="16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May '18 meeting</vt:lpstr>
      <vt:lpstr>July '18 meeting</vt:lpstr>
      <vt:lpstr>September '18 meeting</vt:lpstr>
      <vt:lpstr>November '18 meeting</vt:lpstr>
      <vt:lpstr>January '19 meeting</vt:lpstr>
      <vt:lpstr>March '19 meeting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FPC Clerk</dc:creator>
  <cp:lastModifiedBy>The Clerk</cp:lastModifiedBy>
  <cp:lastPrinted>2018-11-11T10:30:24Z</cp:lastPrinted>
  <dcterms:created xsi:type="dcterms:W3CDTF">2017-02-14T12:04:58Z</dcterms:created>
  <dcterms:modified xsi:type="dcterms:W3CDTF">2019-03-03T09:31:05Z</dcterms:modified>
</cp:coreProperties>
</file>