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<sst xmlns="http://schemas.openxmlformats.org/spreadsheetml/2006/main" count="47" uniqueCount="40">
  <si>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</si>
  <si>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</si>
  <si>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</si>
  <si>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</si>
  <si>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</si>
  <si>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</si>
  <si>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</si>
  <si>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</si>
  <si>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</si>
  <si>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</si>
  <si>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</si>
  <si>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</si>
  <si>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</si>
  <si>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</si>
  <si>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</si>
  <si>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</si>
  <si>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</si>
  <si>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</si>
  <si>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</si>
  <si>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</si>
  <si>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</si>
  <si>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</si>
  <si>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</si>
  <si>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</si>
  <si>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</si>
  <si>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</si>
  <si>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</si>
  <si>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</si>
  <si>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</si>
  <si>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</si>
  <si>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</si>
  <si>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</si>
  <si>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</si>
  <si>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CHIGNAL PARISH COUNCIL</t>
  </si>
  <si>
    <t>ESSEX</t>
  </si>
  <si>
    <t>CIL</t>
  </si>
  <si>
    <t>ORCHARD ACCOUNT</t>
  </si>
  <si>
    <t>Cil receipt £4913 . In the previous FY it was £28,262. The Building of 300 houses has concuded.</t>
  </si>
  <si>
    <t xml:space="preserve">The Clerk was awarded an additional hour per week  increasing the hours to 5 hours per week. </t>
  </si>
  <si>
    <t>There has been no large spend of the CIL reserves this FY comapred to last year. There was a purchase of £3750 for tree planting with the City Council. In the previous FY we spent £16,500 on a shed , £5000 on a car park , £8,500 on an oak gazebo.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</si>
</sst>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90" zoomScaleNormal="90" zoomScalePageLayoutView="0" workbookViewId="0" topLeftCell="B1">
      <selection activeCell="N23" sqref="N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34</v>
      </c>
      <c r="L3" s="9"/>
    </row>
    <row r="4" ht="13.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35853</v>
      </c>
      <c r="F11" s="8">
        <v>39755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7600</v>
      </c>
      <c r="F13" s="8">
        <v>7600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30931</v>
      </c>
      <c r="F15" s="8">
        <v>10622</v>
      </c>
      <c r="G15" s="5">
        <f>F15-D15</f>
        <v>-20309</v>
      </c>
      <c r="H15" s="6">
        <f>IF((D15&gt;F15),(D15-F15)/D15,IF(D15&lt;F15,-(D15-F15)/D15,IF(D15=F15,0)))</f>
        <v>0.6565904755746662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37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3252</v>
      </c>
      <c r="F17" s="8">
        <v>4202</v>
      </c>
      <c r="G17" s="5">
        <f>F17-D17</f>
        <v>950</v>
      </c>
      <c r="H17" s="6">
        <f>IF((D17&gt;F17),(D17-F17)/D17,IF(D17&lt;F17,-(D17-F17)/D17,IF(D17=F17,0)))</f>
        <v>0.2921279212792128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38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42" thickBot="1">
      <c r="A21" s="42" t="s">
        <v>21</v>
      </c>
      <c r="B21" s="42"/>
      <c r="C21" s="42"/>
      <c r="D21" s="8">
        <v>31377</v>
      </c>
      <c r="F21" s="8">
        <v>8595</v>
      </c>
      <c r="G21" s="5">
        <f>F21-D21</f>
        <v>-22782</v>
      </c>
      <c r="H21" s="6">
        <f>IF((D21&gt;F21),(D21-F21)/D21,IF(D21&lt;F21,-(D21-F21)/D21,IF(D21=F21,0)))</f>
        <v>0.7260732383593078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39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39755</v>
      </c>
      <c r="F23" s="2">
        <v>45180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39755</v>
      </c>
      <c r="F26" s="8">
        <v>45180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33549</v>
      </c>
      <c r="F28" s="8">
        <v>33549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35</v>
      </c>
      <c r="D7" s="34">
        <v>18279</v>
      </c>
    </row>
    <row r="8" spans="2:4" ht="15" customHeight="1">
      <c r="B8" s="34" t="s">
        <v>36</v>
      </c>
      <c r="D8" s="34">
        <v>1258</v>
      </c>
    </row>
    <row r="9" spans="2:4" ht="14.25">
      <c r="B9" s="34"/>
      <c r="D9" s="34"/>
    </row>
    <row r="10" ht="14.25">
      <c r="E10" s="33">
        <f>SUM(D7:D9)</f>
        <v>19537</v>
      </c>
    </row>
    <row r="12" spans="1:4" ht="14.25">
      <c r="A12" s="31" t="s">
        <v>25</v>
      </c>
      <c r="D12" s="34">
        <v>25643</v>
      </c>
    </row>
    <row r="13" ht="14.25">
      <c r="E13" s="33">
        <f>D12</f>
        <v>25643</v>
      </c>
    </row>
    <row r="14" spans="1:6" ht="15" thickBot="1">
      <c r="A14" s="31" t="s">
        <v>26</v>
      </c>
      <c r="F14" s="35">
        <f>E10+E13</f>
        <v>45180</v>
      </c>
    </row>
    <row r="15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will adshead-grant</cp:lastModifiedBy>
  <cp:lastPrinted>2022-05-01T18:16:49Z</cp:lastPrinted>
  <dcterms:created xsi:type="dcterms:W3CDTF">2012-07-11T10:01:28Z</dcterms:created>
  <dcterms:modified xsi:type="dcterms:W3CDTF">2022-05-01T18:48:07Z</dcterms:modified>
  <cp:category/>
  <cp:version/>
  <cp:contentType/>
  <cp:contentStatus/>
</cp:coreProperties>
</file>