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ropbox\2018-2019\"/>
    </mc:Choice>
  </mc:AlternateContent>
  <xr:revisionPtr revIDLastSave="0" documentId="13_ncr:1_{3DB20332-23E3-4638-AC37-0168CEF691ED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Receipts" sheetId="3" r:id="rId1"/>
    <sheet name="Payments" sheetId="4" r:id="rId2"/>
    <sheet name="Reconciliation" sheetId="5" r:id="rId3"/>
    <sheet name="Budget 2018-2019" sheetId="2" r:id="rId4"/>
    <sheet name="Proposed Budget 2019 to 2020" sheetId="9" r:id="rId5"/>
    <sheet name="Orchard Account" sheetId="10" r:id="rId6"/>
    <sheet name="risklist" sheetId="6" r:id="rId7"/>
    <sheet name="Asset REgister" sheetId="7" r:id="rId8"/>
  </sheets>
  <definedNames>
    <definedName name="_xlnm._FilterDatabase" localSheetId="3" hidden="1">'Budget 2018-2019'!$A$1:$AG$87</definedName>
    <definedName name="_xlnm._FilterDatabase" localSheetId="1" hidden="1">Payments!$A$4:$F$85</definedName>
    <definedName name="_xlnm._FilterDatabase" localSheetId="4" hidden="1">'Proposed Budget 2019 to 2020'!$A$1:$U$1</definedName>
    <definedName name="_xlnm.Print_Area" localSheetId="7">'Asset REgister'!$A$1:$E$23</definedName>
    <definedName name="_xlnm.Print_Area" localSheetId="1">Payments!$A$1:$E$85</definedName>
    <definedName name="_xlnm.Print_Area" localSheetId="0">Receipts!$A$1:$G$21</definedName>
    <definedName name="_xlnm.Print_Area" localSheetId="2">Reconciliation!$A$1:$D$26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0" l="1"/>
  <c r="AC51" i="2" l="1"/>
  <c r="AC44" i="2"/>
  <c r="AC43" i="2"/>
  <c r="AA42" i="2"/>
  <c r="AA41" i="2"/>
  <c r="Y4" i="2" l="1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9" i="2"/>
  <c r="Y30" i="2"/>
  <c r="Y31" i="2"/>
  <c r="Y32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G8" i="3"/>
  <c r="G9" i="3"/>
  <c r="G10" i="3"/>
  <c r="G11" i="3"/>
  <c r="G12" i="3"/>
  <c r="G13" i="3"/>
  <c r="G14" i="3"/>
  <c r="G15" i="3"/>
  <c r="G16" i="3"/>
  <c r="G17" i="3"/>
  <c r="G18" i="3"/>
  <c r="G19" i="3"/>
  <c r="AC80" i="2" l="1"/>
  <c r="AC81" i="2"/>
  <c r="C22" i="5"/>
  <c r="D12" i="5"/>
  <c r="D16" i="5" s="1"/>
  <c r="D26" i="5" s="1"/>
  <c r="C6" i="5"/>
  <c r="C26" i="5" l="1"/>
  <c r="E26" i="5" s="1"/>
  <c r="C21" i="3"/>
  <c r="D21" i="3"/>
  <c r="E21" i="3"/>
  <c r="F21" i="3"/>
  <c r="E82" i="2" l="1"/>
  <c r="H82" i="2"/>
  <c r="I82" i="2"/>
  <c r="J82" i="2"/>
  <c r="K82" i="2"/>
  <c r="L82" i="2"/>
  <c r="M82" i="2"/>
  <c r="N82" i="2"/>
  <c r="O82" i="2"/>
  <c r="P82" i="2"/>
  <c r="S82" i="2"/>
  <c r="T82" i="2"/>
  <c r="U82" i="2"/>
  <c r="W82" i="2"/>
  <c r="X82" i="2"/>
  <c r="Z82" i="2"/>
  <c r="AB82" i="2"/>
  <c r="AE82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D82" i="2"/>
  <c r="E22" i="7" l="1"/>
  <c r="C16" i="10"/>
  <c r="E18" i="10" s="1"/>
  <c r="AC40" i="2" l="1"/>
  <c r="AC45" i="2"/>
  <c r="AC46" i="2"/>
  <c r="AC47" i="2"/>
  <c r="AC48" i="2"/>
  <c r="AC49" i="2"/>
  <c r="AC50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F26" i="2"/>
  <c r="Y26" i="2" s="1"/>
  <c r="G33" i="2"/>
  <c r="F28" i="2"/>
  <c r="Y28" i="2" s="1"/>
  <c r="AA29" i="2"/>
  <c r="AA31" i="2"/>
  <c r="AA32" i="2"/>
  <c r="F34" i="2"/>
  <c r="Y34" i="2" s="1"/>
  <c r="V35" i="2"/>
  <c r="F36" i="2"/>
  <c r="Y36" i="2" s="1"/>
  <c r="F37" i="2"/>
  <c r="Y37" i="2" s="1"/>
  <c r="R38" i="2"/>
  <c r="F27" i="2"/>
  <c r="Y27" i="2" s="1"/>
  <c r="AA39" i="2"/>
  <c r="G7" i="3"/>
  <c r="D22" i="7"/>
  <c r="V82" i="2" l="1"/>
  <c r="Y35" i="2"/>
  <c r="R82" i="2"/>
  <c r="Y38" i="2"/>
  <c r="AC42" i="2"/>
  <c r="AC41" i="2"/>
  <c r="G21" i="3"/>
  <c r="AA82" i="2"/>
  <c r="G82" i="2"/>
  <c r="G83" i="2" s="1"/>
  <c r="F33" i="2"/>
  <c r="D85" i="4"/>
  <c r="F82" i="2" l="1"/>
  <c r="Y33" i="2"/>
  <c r="G85" i="2"/>
  <c r="G87" i="2" s="1"/>
  <c r="AB83" i="2" l="1"/>
  <c r="AB85" i="2" s="1"/>
  <c r="AA83" i="2"/>
  <c r="AA85" i="2" s="1"/>
  <c r="Z83" i="2"/>
  <c r="Z85" i="2" s="1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F83" i="2"/>
  <c r="E83" i="2"/>
  <c r="AC27" i="2"/>
  <c r="Y3" i="2"/>
  <c r="AC3" i="2" s="1"/>
  <c r="Y2" i="2"/>
  <c r="AC4" i="2" l="1"/>
  <c r="AD4" i="2" s="1"/>
  <c r="AC6" i="2"/>
  <c r="AD6" i="2" s="1"/>
  <c r="AC8" i="2"/>
  <c r="AD8" i="2" s="1"/>
  <c r="AC10" i="2"/>
  <c r="AD10" i="2" s="1"/>
  <c r="AC12" i="2"/>
  <c r="AD12" i="2" s="1"/>
  <c r="AC14" i="2"/>
  <c r="AD14" i="2" s="1"/>
  <c r="AC16" i="2"/>
  <c r="AD16" i="2" s="1"/>
  <c r="AC18" i="2"/>
  <c r="AD18" i="2" s="1"/>
  <c r="AC20" i="2"/>
  <c r="AD20" i="2" s="1"/>
  <c r="AC22" i="2"/>
  <c r="AD22" i="2" s="1"/>
  <c r="AC24" i="2"/>
  <c r="AD24" i="2" s="1"/>
  <c r="AC26" i="2"/>
  <c r="AD26" i="2" s="1"/>
  <c r="AC28" i="2"/>
  <c r="AD28" i="2" s="1"/>
  <c r="AC30" i="2"/>
  <c r="AD30" i="2" s="1"/>
  <c r="AC32" i="2"/>
  <c r="AD32" i="2" s="1"/>
  <c r="AC34" i="2"/>
  <c r="AD34" i="2" s="1"/>
  <c r="AC36" i="2"/>
  <c r="AD36" i="2" s="1"/>
  <c r="AC38" i="2"/>
  <c r="AD38" i="2" s="1"/>
  <c r="AC5" i="2"/>
  <c r="AD5" i="2" s="1"/>
  <c r="AC7" i="2"/>
  <c r="AD7" i="2" s="1"/>
  <c r="AC9" i="2"/>
  <c r="AD9" i="2" s="1"/>
  <c r="AC11" i="2"/>
  <c r="AD11" i="2" s="1"/>
  <c r="AC13" i="2"/>
  <c r="AD13" i="2" s="1"/>
  <c r="AC15" i="2"/>
  <c r="AD15" i="2" s="1"/>
  <c r="AC17" i="2"/>
  <c r="AD17" i="2" s="1"/>
  <c r="AC19" i="2"/>
  <c r="AD19" i="2" s="1"/>
  <c r="AC21" i="2"/>
  <c r="AD21" i="2" s="1"/>
  <c r="AC23" i="2"/>
  <c r="AD23" i="2" s="1"/>
  <c r="AC25" i="2"/>
  <c r="AD25" i="2" s="1"/>
  <c r="AC29" i="2"/>
  <c r="AD29" i="2" s="1"/>
  <c r="AC31" i="2"/>
  <c r="AD31" i="2" s="1"/>
  <c r="AC33" i="2"/>
  <c r="AD33" i="2" s="1"/>
  <c r="AC35" i="2"/>
  <c r="AD35" i="2" s="1"/>
  <c r="AC37" i="2"/>
  <c r="AD37" i="2" s="1"/>
  <c r="AD39" i="2"/>
  <c r="E85" i="2"/>
  <c r="E87" i="2" s="1"/>
  <c r="H85" i="2"/>
  <c r="H87" i="2" s="1"/>
  <c r="J85" i="2"/>
  <c r="J87" i="2" s="1"/>
  <c r="L85" i="2"/>
  <c r="L87" i="2" s="1"/>
  <c r="N85" i="2"/>
  <c r="N87" i="2" s="1"/>
  <c r="P85" i="2"/>
  <c r="P87" i="2" s="1"/>
  <c r="R85" i="2"/>
  <c r="R87" i="2" s="1"/>
  <c r="T85" i="2"/>
  <c r="T87" i="2" s="1"/>
  <c r="V85" i="2"/>
  <c r="V87" i="2" s="1"/>
  <c r="X85" i="2"/>
  <c r="X87" i="2" s="1"/>
  <c r="F85" i="2"/>
  <c r="F87" i="2" s="1"/>
  <c r="I85" i="2"/>
  <c r="I87" i="2" s="1"/>
  <c r="K85" i="2"/>
  <c r="K87" i="2" s="1"/>
  <c r="M85" i="2"/>
  <c r="M87" i="2" s="1"/>
  <c r="O85" i="2"/>
  <c r="O87" i="2" s="1"/>
  <c r="Q85" i="2"/>
  <c r="Q87" i="2" s="1"/>
  <c r="S85" i="2"/>
  <c r="S87" i="2" s="1"/>
  <c r="U85" i="2"/>
  <c r="U87" i="2" s="1"/>
  <c r="W85" i="2"/>
  <c r="W87" i="2" s="1"/>
  <c r="Y82" i="2"/>
  <c r="Y83" i="2" s="1"/>
  <c r="Y86" i="2" s="1"/>
  <c r="Y87" i="2" s="1"/>
  <c r="AD27" i="2"/>
  <c r="AD3" i="2"/>
  <c r="AC82" i="2" l="1"/>
  <c r="AC83" i="2" s="1"/>
  <c r="AC85" i="2" s="1"/>
  <c r="AD82" i="2"/>
  <c r="AD83" i="2" s="1"/>
  <c r="AD8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Chignal Parish Clerk</author>
  </authors>
  <commentList>
    <comment ref="AA30" authorId="0" shapeId="0" xr:uid="{6A5DDCD5-E253-4D6C-9101-4A1406B2BC97}">
      <text>
        <r>
          <rPr>
            <b/>
            <sz val="9"/>
            <color indexed="81"/>
            <rFont val="Tahoma"/>
            <family val="2"/>
          </rPr>
          <t>Chignal Parish Clerk:</t>
        </r>
        <r>
          <rPr>
            <sz val="9"/>
            <color indexed="81"/>
            <rFont val="Tahoma"/>
            <family val="2"/>
          </rPr>
          <t xml:space="preserve">
Consolidated Line 39 due to vat</t>
        </r>
      </text>
    </comment>
  </commentList>
</comments>
</file>

<file path=xl/sharedStrings.xml><?xml version="1.0" encoding="utf-8"?>
<sst xmlns="http://schemas.openxmlformats.org/spreadsheetml/2006/main" count="761" uniqueCount="367">
  <si>
    <t>Date</t>
  </si>
  <si>
    <t>cheque nr</t>
  </si>
  <si>
    <t>Item</t>
  </si>
  <si>
    <t>cheque value</t>
  </si>
  <si>
    <t>misc</t>
  </si>
  <si>
    <t>Chignal Parish Council</t>
  </si>
  <si>
    <t>salary</t>
  </si>
  <si>
    <t>training</t>
  </si>
  <si>
    <t>IT &amp; Web</t>
  </si>
  <si>
    <t>Election</t>
  </si>
  <si>
    <t>notice boards</t>
  </si>
  <si>
    <t>insurance</t>
  </si>
  <si>
    <t>EALC RCCE</t>
  </si>
  <si>
    <t>Auditors Internal</t>
  </si>
  <si>
    <t>Play field mowing</t>
  </si>
  <si>
    <t>Play field maintain</t>
  </si>
  <si>
    <t>Bank charges</t>
  </si>
  <si>
    <t>community meets</t>
  </si>
  <si>
    <t>village benches</t>
  </si>
  <si>
    <t>telephone box</t>
  </si>
  <si>
    <t>news letter</t>
  </si>
  <si>
    <t>reserve</t>
  </si>
  <si>
    <t>Grants</t>
  </si>
  <si>
    <t>Total Precept Expenses</t>
  </si>
  <si>
    <t>RECEIPTS</t>
  </si>
  <si>
    <t>Orchard</t>
  </si>
  <si>
    <t>CILs</t>
  </si>
  <si>
    <t>IT Equip</t>
  </si>
  <si>
    <t>Total</t>
  </si>
  <si>
    <t>VAT to be reclaimed</t>
  </si>
  <si>
    <t>Budget set forApril 2018  to Mar 2019</t>
  </si>
  <si>
    <t>Details</t>
  </si>
  <si>
    <t>Precept/</t>
  </si>
  <si>
    <t>CIL</t>
  </si>
  <si>
    <t>Interest</t>
  </si>
  <si>
    <t>Other</t>
  </si>
  <si>
    <t>TOTAL</t>
  </si>
  <si>
    <t xml:space="preserve">Grant*  </t>
  </si>
  <si>
    <t>General</t>
  </si>
  <si>
    <t>Village Hall</t>
  </si>
  <si>
    <t>Estimated expenditure for year</t>
  </si>
  <si>
    <t>VAT included above</t>
  </si>
  <si>
    <t>Net  expenditure (less VAT)</t>
  </si>
  <si>
    <t>Projected Precept Expenditure for 2018-19</t>
  </si>
  <si>
    <t>Projected Budget Remaining</t>
  </si>
  <si>
    <t>£</t>
  </si>
  <si>
    <t>chq</t>
  </si>
  <si>
    <t>Cheque cashed</t>
  </si>
  <si>
    <t>no</t>
  </si>
  <si>
    <t xml:space="preserve"> Total</t>
  </si>
  <si>
    <t>C/N</t>
  </si>
  <si>
    <t>Cash Book</t>
  </si>
  <si>
    <t>Add reciepts for the year</t>
  </si>
  <si>
    <t>Less payments in the year</t>
  </si>
  <si>
    <t>Closing Balance per Cash Book</t>
  </si>
  <si>
    <t>Clerk Expences</t>
  </si>
  <si>
    <t>Council Meeting hall hire</t>
  </si>
  <si>
    <t>TOTAL Spend</t>
  </si>
  <si>
    <t>Bank Accounts</t>
  </si>
  <si>
    <t>Receipts 2018-2019</t>
  </si>
  <si>
    <t>Payments  from Cashbook 2018-2019</t>
  </si>
  <si>
    <t>employees</t>
  </si>
  <si>
    <t>Model Standing Orders reviewed Annually</t>
  </si>
  <si>
    <t>conduct for members &amp;</t>
  </si>
  <si>
    <t xml:space="preserve">Adoption of codes of </t>
  </si>
  <si>
    <t>received.</t>
  </si>
  <si>
    <t>gifts &amp; hospitality</t>
  </si>
  <si>
    <t xml:space="preserve">members interests, &amp; </t>
  </si>
  <si>
    <t>up to date</t>
  </si>
  <si>
    <t>Arrangements in place &amp; working</t>
  </si>
  <si>
    <t>recording &amp; monitoring</t>
  </si>
  <si>
    <t>hospitality in place, complete, accurate and</t>
  </si>
  <si>
    <t>Testing of disclosures</t>
  </si>
  <si>
    <t xml:space="preserve">Procedures in place for </t>
  </si>
  <si>
    <t>L/H</t>
  </si>
  <si>
    <t>Register of members' interests &amp; gifts &amp;</t>
  </si>
  <si>
    <t>orders</t>
  </si>
  <si>
    <t>practice and standing</t>
  </si>
  <si>
    <t>In accordance with good</t>
  </si>
  <si>
    <t>L/M</t>
  </si>
  <si>
    <t>Proper document control</t>
  </si>
  <si>
    <t>required</t>
  </si>
  <si>
    <t>required, mtgs called if</t>
  </si>
  <si>
    <t>responding to consultation invitation</t>
  </si>
  <si>
    <t>Extensions applied for if</t>
  </si>
  <si>
    <t>Meeting the laid down timetables when</t>
  </si>
  <si>
    <t>audit</t>
  </si>
  <si>
    <t xml:space="preserve"> </t>
  </si>
  <si>
    <t xml:space="preserve">just before the annual </t>
  </si>
  <si>
    <t>placed on 1 notice board</t>
  </si>
  <si>
    <t>their rights of inspection</t>
  </si>
  <si>
    <t>Notice of inspection rights</t>
  </si>
  <si>
    <t>Responding to electors wishing to exercise</t>
  </si>
  <si>
    <t>in safekeeping</t>
  </si>
  <si>
    <t>with a master copy kept</t>
  </si>
  <si>
    <t>Minutes Published on the website</t>
  </si>
  <si>
    <t>numbered, signed by Chair</t>
  </si>
  <si>
    <t>council business in the minutes</t>
  </si>
  <si>
    <t xml:space="preserve">Minutes properly </t>
  </si>
  <si>
    <t>Proper timely and accurate reporting of</t>
  </si>
  <si>
    <t>monitoring statements</t>
  </si>
  <si>
    <t xml:space="preserve">Regular Budgetary </t>
  </si>
  <si>
    <t>arrangements</t>
  </si>
  <si>
    <t>Budgetary Control arrangements in place &amp; working</t>
  </si>
  <si>
    <t>RFO's year end report</t>
  </si>
  <si>
    <t xml:space="preserve">precept within sound budgetary </t>
  </si>
  <si>
    <t xml:space="preserve">Testing arrangments by Internal Auditor </t>
  </si>
  <si>
    <t>RFO's precept report</t>
  </si>
  <si>
    <t xml:space="preserve">Ensuring the adequacey of the annual </t>
  </si>
  <si>
    <t>H=High/M=Medium/L=Low</t>
  </si>
  <si>
    <t>(L/I)*</t>
  </si>
  <si>
    <t>L=Liklehood / I=Impact</t>
  </si>
  <si>
    <t>ASS</t>
  </si>
  <si>
    <t>OTHER EXTERNAL ARRANGEMENTS &amp; COMMENTS</t>
  </si>
  <si>
    <t>INTERNAL CONTROL</t>
  </si>
  <si>
    <t>INSURANCE COVER</t>
  </si>
  <si>
    <t>RISK</t>
  </si>
  <si>
    <t>RISKS IDENTIFIED</t>
  </si>
  <si>
    <t>taxation issues</t>
  </si>
  <si>
    <t xml:space="preserve">matters of VAT and other </t>
  </si>
  <si>
    <t>RFO trained &amp; further training would be provided on request.</t>
  </si>
  <si>
    <t>training the RFO in</t>
  </si>
  <si>
    <t>Customs &amp; Excise Regs. Especially VAT</t>
  </si>
  <si>
    <t>Testing by Internal Auditor may include VAT returns.</t>
  </si>
  <si>
    <t xml:space="preserve">Regular returns of VAT:  </t>
  </si>
  <si>
    <t>Ensuring all requirements are met under</t>
  </si>
  <si>
    <t>his report.</t>
  </si>
  <si>
    <t>personel committee</t>
  </si>
  <si>
    <t>Checks carried out by the Internal Auditor &amp; issues raised in</t>
  </si>
  <si>
    <t>annually reviewed by the</t>
  </si>
  <si>
    <t>PAYE regime</t>
  </si>
  <si>
    <t>of employment for Clerk</t>
  </si>
  <si>
    <t xml:space="preserve">quarterley and year end returns to HMRC in view of new "real time" </t>
  </si>
  <si>
    <t>Inland Revenue; contracts</t>
  </si>
  <si>
    <t>employment law and Inland Revenue</t>
  </si>
  <si>
    <t>Professional Payroll Services supplier engaged for preparation of monthly</t>
  </si>
  <si>
    <t>Regular returns to the</t>
  </si>
  <si>
    <t>RFO/Payroll service responsibility</t>
  </si>
  <si>
    <t>M/H</t>
  </si>
  <si>
    <t>Ensuring that all requirements are met per</t>
  </si>
  <si>
    <t>being approved.</t>
  </si>
  <si>
    <t xml:space="preserve">which expenditure is </t>
  </si>
  <si>
    <t xml:space="preserve">and correcectly applied. </t>
  </si>
  <si>
    <t>the precise powers under</t>
  </si>
  <si>
    <t>legal powers applicable to local councils</t>
  </si>
  <si>
    <t xml:space="preserve">Review of minutes to ensure legal powers in place, recorded </t>
  </si>
  <si>
    <t>Recording in the worksheet</t>
  </si>
  <si>
    <t>RFO responsibility</t>
  </si>
  <si>
    <t>N/A</t>
  </si>
  <si>
    <t xml:space="preserve">Ensuring all business activities are within </t>
  </si>
  <si>
    <t>with financial records</t>
  </si>
  <si>
    <t xml:space="preserve">for inspection together </t>
  </si>
  <si>
    <t xml:space="preserve">reconciliations available </t>
  </si>
  <si>
    <t>Monthly bank balances</t>
  </si>
  <si>
    <t>etc.</t>
  </si>
  <si>
    <t>from bank statements to cash book &amp; from minutes to reports</t>
  </si>
  <si>
    <t>Testing of income and expenditure from minutes to cashbook,</t>
  </si>
  <si>
    <t>One back up copy kept off site.</t>
  </si>
  <si>
    <t>approval of expenditure.</t>
  </si>
  <si>
    <t>Excel spreadsheet listing all transactions, backed-up monthly.</t>
  </si>
  <si>
    <t xml:space="preserve">arrangements for the </t>
  </si>
  <si>
    <t>year to ensure controls in place and working.</t>
  </si>
  <si>
    <t>financial records &amp; proper</t>
  </si>
  <si>
    <t>accordance with statutory requirements</t>
  </si>
  <si>
    <t>Records scrutinised by independent Internal Auditor once a</t>
  </si>
  <si>
    <t>Regular scrutiny of</t>
  </si>
  <si>
    <t>RFO resonsibility</t>
  </si>
  <si>
    <t xml:space="preserve">Keeping proper financial records in </t>
  </si>
  <si>
    <t xml:space="preserve">disablement. </t>
  </si>
  <si>
    <t xml:space="preserve">disablement or £100 per week for a temporary </t>
  </si>
  <si>
    <t>Employee / Member / Volunteer of £25,000 for death or</t>
  </si>
  <si>
    <t>£10,000,000 including, personal accident cover for</t>
  </si>
  <si>
    <t>Insurance Cover</t>
  </si>
  <si>
    <t>employment</t>
  </si>
  <si>
    <t xml:space="preserve">Insurance Cover  for EMPLOYER LIABILITY, </t>
  </si>
  <si>
    <t xml:space="preserve">Adequate Employer's Liability </t>
  </si>
  <si>
    <t xml:space="preserve">Legal liability as a consequence of </t>
  </si>
  <si>
    <t>adequacy of cover</t>
  </si>
  <si>
    <t>ownership.</t>
  </si>
  <si>
    <t>Insurance Cover PUBLIC LIABILITY £10,000,000</t>
  </si>
  <si>
    <t>Annual Review of Risk &amp;</t>
  </si>
  <si>
    <t xml:space="preserve">Adequate Public Liability </t>
  </si>
  <si>
    <t>H/H</t>
  </si>
  <si>
    <t>Legal liability as a consequence of asset</t>
  </si>
  <si>
    <t>No petty cash account</t>
  </si>
  <si>
    <t>cllrs</t>
  </si>
  <si>
    <t>Appropriate Banking Arrangements in line with Financial Regs</t>
  </si>
  <si>
    <t>authorised to bank by 2</t>
  </si>
  <si>
    <t xml:space="preserve">changes have to be </t>
  </si>
  <si>
    <t>Internal Audit review &amp; testing of anti fraud &amp; corruption</t>
  </si>
  <si>
    <t>Cheques and all other a/c</t>
  </si>
  <si>
    <t>£2,000</t>
  </si>
  <si>
    <t xml:space="preserve">Insurance Cover in FIDELITY GUARANTEE, </t>
  </si>
  <si>
    <t xml:space="preserve">Adequate Fidelity Guarantee </t>
  </si>
  <si>
    <t>L/L</t>
  </si>
  <si>
    <t>Loss of cash through theft or dishonesty</t>
  </si>
  <si>
    <t xml:space="preserve">a 3rd party </t>
  </si>
  <si>
    <t xml:space="preserve">critical damage, loss or non-performance by </t>
  </si>
  <si>
    <t xml:space="preserve">need to provide essential services following </t>
  </si>
  <si>
    <t xml:space="preserve">Adequate Consequential Loss </t>
  </si>
  <si>
    <t xml:space="preserve">The risk of consequential loss of income or </t>
  </si>
  <si>
    <t>providing services or amenities to the public.</t>
  </si>
  <si>
    <t>£10,000,000</t>
  </si>
  <si>
    <t>individuals as a consequence of the council</t>
  </si>
  <si>
    <t xml:space="preserve">Insurance Cover for PUBLIC LIABILITY, </t>
  </si>
  <si>
    <t>The Risk of damage to third party property or</t>
  </si>
  <si>
    <t>Loss / Damage  through fire or flood</t>
  </si>
  <si>
    <t>Buildings, furniture, equipment etc.</t>
  </si>
  <si>
    <t>custodial responsibility</t>
  </si>
  <si>
    <t>assets and investments</t>
  </si>
  <si>
    <t>Assets owned by Council</t>
  </si>
  <si>
    <t xml:space="preserve">owned by the Council or for which they have </t>
  </si>
  <si>
    <t>Regular maintenance arrangements for assets.</t>
  </si>
  <si>
    <t xml:space="preserve">An up to date register of </t>
  </si>
  <si>
    <t>Adequate Insurance Cover for</t>
  </si>
  <si>
    <t>The Protection of Physical Assets :</t>
  </si>
  <si>
    <t>Risk Assessment</t>
  </si>
  <si>
    <t>CHIGNAL PARISH COUNCIL</t>
  </si>
  <si>
    <t>ASSET REGISTER</t>
  </si>
  <si>
    <t>ITEM</t>
  </si>
  <si>
    <t>LOCATION</t>
  </si>
  <si>
    <t>PURCHASE DATE</t>
  </si>
  <si>
    <t>Playing Field</t>
  </si>
  <si>
    <t>Telephone box</t>
  </si>
  <si>
    <t>The Green Chignal St James</t>
  </si>
  <si>
    <t xml:space="preserve">Shed </t>
  </si>
  <si>
    <t>2 Benches</t>
  </si>
  <si>
    <t>1 Picnic Table</t>
  </si>
  <si>
    <t xml:space="preserve">The Jubilee Orchard </t>
  </si>
  <si>
    <t>3 Benches</t>
  </si>
  <si>
    <t>The Green Playing Field</t>
  </si>
  <si>
    <t>3 Parish Noticeboards</t>
  </si>
  <si>
    <t>The Green</t>
  </si>
  <si>
    <t>St Nicholas Church</t>
  </si>
  <si>
    <t>Laptop</t>
  </si>
  <si>
    <t>Parish Address</t>
  </si>
  <si>
    <t>Printer</t>
  </si>
  <si>
    <t xml:space="preserve">Hard Drive </t>
  </si>
  <si>
    <t>Land  - EX481961</t>
  </si>
  <si>
    <t>The Council's asset insurance for 2018-2019 is £4,237</t>
  </si>
  <si>
    <t>EALC</t>
  </si>
  <si>
    <t>CLERKS WAGES</t>
  </si>
  <si>
    <t>HMRC</t>
  </si>
  <si>
    <t>VILLAGE HALL</t>
  </si>
  <si>
    <t>EALC ANNUAL SUB</t>
  </si>
  <si>
    <t>BROOMFIELD PC - CONSULTANTS</t>
  </si>
  <si>
    <t>CCC - ORCHARD RENT</t>
  </si>
  <si>
    <t>CHELMSFORD DBF</t>
  </si>
  <si>
    <t>INSURANCE</t>
  </si>
  <si>
    <t>BIRD BOX PROJECT</t>
  </si>
  <si>
    <t>TAYLOR AGRICULTURAL</t>
  </si>
  <si>
    <t>ESSEX PENSION FUND</t>
  </si>
  <si>
    <t>RCCE ANNUAL SUB</t>
  </si>
  <si>
    <t>S MIDDLEDITCH</t>
  </si>
  <si>
    <t>Add any unbanked cash at 31st March 2019</t>
  </si>
  <si>
    <t>J.Lewis</t>
  </si>
  <si>
    <t>signs of cheshire</t>
  </si>
  <si>
    <t>DM PAYROLL</t>
  </si>
  <si>
    <t>J MAWER</t>
  </si>
  <si>
    <t>the PETEROBOROUGH MOWER</t>
  </si>
  <si>
    <t>TUIN</t>
  </si>
  <si>
    <t>RTC PLANT SVS</t>
  </si>
  <si>
    <t>STORAGE PAVILLION</t>
  </si>
  <si>
    <t>ORCHARD</t>
  </si>
  <si>
    <t>29.09.2018</t>
  </si>
  <si>
    <t>HUSQVARNA TS138 MOWER</t>
  </si>
  <si>
    <t>TONDU TSC500 DUMP CART TRAILER</t>
  </si>
  <si>
    <t>20.04.2018</t>
  </si>
  <si>
    <t>Precept</t>
  </si>
  <si>
    <t>24.04.2018</t>
  </si>
  <si>
    <t>cil</t>
  </si>
  <si>
    <t>23.10.2018</t>
  </si>
  <si>
    <t>03.09.18</t>
  </si>
  <si>
    <t>interest</t>
  </si>
  <si>
    <t>04.06.2018</t>
  </si>
  <si>
    <t>Bank Charges</t>
  </si>
  <si>
    <t>signs of cheshire - cheque 1</t>
  </si>
  <si>
    <t>signs of cheshire - cheque 2</t>
  </si>
  <si>
    <t>07.11.18</t>
  </si>
  <si>
    <t>M.Feltwell</t>
  </si>
  <si>
    <t>07.11.2018</t>
  </si>
  <si>
    <t>CLERK NOV SALARY</t>
  </si>
  <si>
    <t>CLERK OCT SALARY</t>
  </si>
  <si>
    <t>PKF LITTLEJOHN</t>
  </si>
  <si>
    <t>Proposed</t>
  </si>
  <si>
    <t>Estimated 
expenditure 
for year</t>
  </si>
  <si>
    <t>Expenditure</t>
  </si>
  <si>
    <t>Income</t>
  </si>
  <si>
    <t>14.05.2018</t>
  </si>
  <si>
    <t>CCC - RENT</t>
  </si>
  <si>
    <t>09.07.2018</t>
  </si>
  <si>
    <t>sythe</t>
  </si>
  <si>
    <t>07.09.2018</t>
  </si>
  <si>
    <t>45m cable reel</t>
  </si>
  <si>
    <t xml:space="preserve"> Fruit Celebration October</t>
  </si>
  <si>
    <t>12.11.2018</t>
  </si>
  <si>
    <t>Hall Hire</t>
  </si>
  <si>
    <t>Purchase price</t>
  </si>
  <si>
    <t>Insurance Value</t>
  </si>
  <si>
    <t>disposed of 30th Nov 2018</t>
  </si>
  <si>
    <t>precept</t>
  </si>
  <si>
    <t>13.11.2018</t>
  </si>
  <si>
    <t>Cheque Donation</t>
  </si>
  <si>
    <t>07.01.2019</t>
  </si>
  <si>
    <t>Hose Reel</t>
  </si>
  <si>
    <t>Donation</t>
  </si>
  <si>
    <t>22.12.18</t>
  </si>
  <si>
    <t>Watering tubes</t>
  </si>
  <si>
    <t>31.12.2018</t>
  </si>
  <si>
    <t xml:space="preserve">Cash from Orchard   </t>
  </si>
  <si>
    <t>CDBF</t>
  </si>
  <si>
    <t>J LEWIS</t>
  </si>
  <si>
    <t>J R GREIG</t>
  </si>
  <si>
    <t>22.12.2018</t>
  </si>
  <si>
    <t>CAS INSURANCE</t>
  </si>
  <si>
    <t>CLEK SALARY</t>
  </si>
  <si>
    <t>NOTICEBOARD KEYS</t>
  </si>
  <si>
    <t>CLAIMED 13/01/2018</t>
  </si>
  <si>
    <t>various</t>
  </si>
  <si>
    <t>cash donation</t>
  </si>
  <si>
    <t>cheque donation</t>
  </si>
  <si>
    <t>dec</t>
  </si>
  <si>
    <t>06.02.2019</t>
  </si>
  <si>
    <t>Donations to the Orchard</t>
  </si>
  <si>
    <t>Cash from Orchard Event</t>
  </si>
  <si>
    <t>13.01.2019</t>
  </si>
  <si>
    <t xml:space="preserve">EEAOP </t>
  </si>
  <si>
    <t>ORCHARD EXPENDITURE</t>
  </si>
  <si>
    <t>100813</t>
  </si>
  <si>
    <t>100814</t>
  </si>
  <si>
    <t>CLERK SALARY</t>
  </si>
  <si>
    <t>14.01.2019</t>
  </si>
  <si>
    <t>100815</t>
  </si>
  <si>
    <t>100816</t>
  </si>
  <si>
    <t>01.02.2019</t>
  </si>
  <si>
    <t>100817</t>
  </si>
  <si>
    <t>100818</t>
  </si>
  <si>
    <t>100819</t>
  </si>
  <si>
    <t>19.02.2019</t>
  </si>
  <si>
    <t>100820</t>
  </si>
  <si>
    <t>02.03.2019</t>
  </si>
  <si>
    <t>100821</t>
  </si>
  <si>
    <t>100822</t>
  </si>
  <si>
    <t>100823</t>
  </si>
  <si>
    <t>01,02,2019</t>
  </si>
  <si>
    <t>Vat return</t>
  </si>
  <si>
    <t>y</t>
  </si>
  <si>
    <t>27.09.2018</t>
  </si>
  <si>
    <t>11.03.2019</t>
  </si>
  <si>
    <t>100824</t>
  </si>
  <si>
    <t>100825</t>
  </si>
  <si>
    <t>100826</t>
  </si>
  <si>
    <t>(Less) Unpresented Cheques</t>
  </si>
  <si>
    <t>£ -</t>
  </si>
  <si>
    <t>Total Cash and short term investment (Box 8) 2018/2019</t>
  </si>
  <si>
    <t>Opening Balance - Box 8 (2017/2018)</t>
  </si>
  <si>
    <t>Invoiced Not recieved (subtracted from receipts)</t>
  </si>
  <si>
    <t>Bank Reconciliation as at 31st March 2019</t>
  </si>
  <si>
    <t>Balance per Bank statements</t>
  </si>
  <si>
    <t>Account 20 19 95 a/c 60717908</t>
  </si>
  <si>
    <t xml:space="preserve"> Account 20 19 95 a/c  10924539</t>
  </si>
  <si>
    <t>04.03.2019</t>
  </si>
  <si>
    <t>01.04.2019</t>
  </si>
  <si>
    <t>13.01.19</t>
  </si>
  <si>
    <t>New Trees</t>
  </si>
  <si>
    <t>Orchard ?</t>
  </si>
  <si>
    <t>Jubilee Orchard Account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</si>
</sst>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164" formatCode="[$£]#,##0.00"/>
    <numFmt numFmtId="165" formatCode="d/mmm/yy"/>
    <numFmt numFmtId="166" formatCode="[$£-809]#,##0.00;[Red][$£-809]#,##0.00"/>
    <numFmt numFmtId="167" formatCode="&quot;£&quot;#,##0.00"/>
    <numFmt numFmtId="168" formatCode="#,##0_ ;[Red]\-#,##0\ "/>
    <numFmt numFmtId="169" formatCode="0_ ;[Red]\-0\ "/>
  </numFmts>
  <fonts count="61">
    <font>
      <sz val="11"/>
      <color rgb="FF000000"/>
      <name val="Calibri"/>
    </font>
    <font>
      <sz val="8"/>
      <color rgb="FF000000"/>
      <name val="Calibri"/>
    </font>
    <font>
      <sz val="10"/>
      <color rgb="FF000000"/>
      <name val="Arial"/>
    </font>
    <font>
      <sz val="10"/>
      <color rgb="FF000000"/>
      <name val="Calibri"/>
    </font>
    <font>
      <sz val="10"/>
      <color rgb="FF000000"/>
      <name val="Helvetica Neue"/>
    </font>
    <font>
      <b/>
      <u/>
      <sz val="12"/>
      <color rgb="FF000000"/>
      <name val="Arial"/>
    </font>
    <font>
      <b/>
      <u/>
      <sz val="12"/>
      <color rgb="FF000000"/>
      <name val="Arial"/>
    </font>
    <font>
      <b/>
      <sz val="10"/>
      <color rgb="FF000000"/>
      <name val="Calibri"/>
    </font>
    <font>
      <sz val="9"/>
      <color rgb="FF000000"/>
      <name val="Calibri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sz val="11"/>
      <color rgb="FF000000"/>
      <name val="Calibri"/>
    </font>
    <font>
      <sz val="10"/>
      <color rgb="FF0070C0"/>
      <name val="Calibri"/>
    </font>
    <font>
      <b/>
      <sz val="10"/>
      <color rgb="FF000000"/>
      <name val="Arial"/>
    </font>
    <font>
      <b/>
      <sz val="12"/>
      <name val="Calibri"/>
    </font>
    <font>
      <sz val="11"/>
      <name val="Calibri"/>
    </font>
    <font>
      <sz val="11"/>
      <color rgb="FFFF0000"/>
      <name val="Calibri"/>
    </font>
    <font>
      <b/>
      <sz val="10"/>
      <name val="Calibri"/>
    </font>
    <font>
      <sz val="10"/>
      <color rgb="FFFF0000"/>
      <name val="Calibri"/>
    </font>
    <font>
      <sz val="10"/>
      <name val="Calibri"/>
    </font>
    <font>
      <sz val="10"/>
      <color rgb="FFC00000"/>
      <name val="Calibri"/>
    </font>
    <font>
      <sz val="11"/>
      <color rgb="FF1F497D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0"/>
      <color rgb="FFFF0000"/>
      <name val="Calibri"/>
    </font>
    <font>
      <b/>
      <u/>
      <sz val="12"/>
      <color rgb="FF000000"/>
      <name val="Arial"/>
    </font>
    <font>
      <b/>
      <u/>
      <sz val="12"/>
      <color rgb="FF000000"/>
      <name val="Arial"/>
    </font>
    <font>
      <sz val="8"/>
      <color rgb="FF000000"/>
      <name val="Arial"/>
    </font>
    <font>
      <sz val="10"/>
      <name val="Arial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0"/>
      <name val="Calibri"/>
      <family val="2"/>
    </font>
    <font>
      <strike/>
      <sz val="8"/>
      <name val="Calibri"/>
      <family val="2"/>
    </font>
    <font>
      <strike/>
      <sz val="9"/>
      <name val="Calibri"/>
      <family val="2"/>
    </font>
    <font>
      <strike/>
      <sz val="1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  <font>
      <strike/>
      <sz val="8"/>
      <name val="Arial"/>
      <family val="2"/>
    </font>
    <font>
      <strike/>
      <sz val="9"/>
      <name val="Arial"/>
      <family val="2"/>
    </font>
    <font>
      <b/>
      <sz val="10"/>
      <name val="Calibri"/>
      <family val="2"/>
    </font>
    <font>
      <b/>
      <u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medium">
        <color indexed="64"/>
      </left>
      <right style="medium">
        <color indexed="64"/>
      </right>
      <top style="dotted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</borders>
  <cellStyleXfs count="2">
    <xf numFmtId="0" fontId="0" fillId="0" borderId="0"/>
    <xf numFmtId="0" fontId="4" fillId="0" borderId="12"/>
  </cellStyleXfs>
  <cellXfs count="35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1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8" fontId="0" fillId="0" borderId="21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/>
    <xf numFmtId="8" fontId="0" fillId="0" borderId="3" xfId="0" applyNumberFormat="1" applyBorder="1"/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right"/>
    </xf>
    <xf numFmtId="0" fontId="0" fillId="0" borderId="40" xfId="0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top"/>
    </xf>
    <xf numFmtId="164" fontId="13" fillId="3" borderId="2" xfId="0" applyNumberFormat="1" applyFont="1" applyFill="1" applyBorder="1" applyAlignment="1">
      <alignment horizontal="center" vertical="top"/>
    </xf>
    <xf numFmtId="1" fontId="2" fillId="3" borderId="7" xfId="0" applyNumberFormat="1" applyFont="1" applyFill="1" applyBorder="1" applyAlignment="1">
      <alignment horizontal="center" vertical="top" wrapText="1"/>
    </xf>
    <xf numFmtId="49" fontId="13" fillId="3" borderId="7" xfId="0" applyNumberFormat="1" applyFont="1" applyFill="1" applyBorder="1" applyAlignment="1">
      <alignment horizontal="center" vertical="top"/>
    </xf>
    <xf numFmtId="1" fontId="2" fillId="3" borderId="7" xfId="0" applyNumberFormat="1" applyFont="1" applyFill="1" applyBorder="1" applyAlignment="1">
      <alignment vertical="top" wrapText="1"/>
    </xf>
    <xf numFmtId="164" fontId="13" fillId="3" borderId="7" xfId="0" applyNumberFormat="1" applyFont="1" applyFill="1" applyBorder="1" applyAlignment="1">
      <alignment horizontal="center" vertical="top"/>
    </xf>
    <xf numFmtId="49" fontId="2" fillId="3" borderId="7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center"/>
    </xf>
    <xf numFmtId="0" fontId="34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48" xfId="0" applyFill="1" applyBorder="1"/>
    <xf numFmtId="164" fontId="28" fillId="5" borderId="48" xfId="0" applyNumberFormat="1" applyFont="1" applyFill="1" applyBorder="1" applyAlignment="1">
      <alignment horizontal="center"/>
    </xf>
    <xf numFmtId="49" fontId="27" fillId="4" borderId="49" xfId="0" applyNumberFormat="1" applyFont="1" applyFill="1" applyBorder="1" applyAlignment="1">
      <alignment horizontal="center" vertical="top" wrapText="1"/>
    </xf>
    <xf numFmtId="164" fontId="28" fillId="4" borderId="49" xfId="0" applyNumberFormat="1" applyFont="1" applyFill="1" applyBorder="1" applyAlignment="1">
      <alignment horizontal="center"/>
    </xf>
    <xf numFmtId="8" fontId="2" fillId="0" borderId="0" xfId="0" applyNumberFormat="1" applyFont="1" applyAlignment="1">
      <alignment vertical="center"/>
    </xf>
    <xf numFmtId="8" fontId="4" fillId="0" borderId="0" xfId="0" applyNumberFormat="1" applyFont="1" applyAlignment="1">
      <alignment vertical="top" wrapText="1"/>
    </xf>
    <xf numFmtId="0" fontId="4" fillId="0" borderId="12" xfId="1" applyAlignment="1">
      <alignment vertical="top" wrapText="1"/>
    </xf>
    <xf numFmtId="0" fontId="32" fillId="0" borderId="12" xfId="1" applyFont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5" fillId="0" borderId="2" xfId="1" applyFont="1" applyBorder="1" applyAlignment="1">
      <alignment vertical="top" wrapText="1"/>
    </xf>
    <xf numFmtId="1" fontId="40" fillId="0" borderId="2" xfId="1" applyNumberFormat="1" applyFont="1" applyBorder="1" applyAlignment="1">
      <alignment vertical="top" wrapText="1"/>
    </xf>
    <xf numFmtId="0" fontId="40" fillId="0" borderId="2" xfId="1" applyFont="1" applyBorder="1" applyAlignment="1">
      <alignment vertical="top" wrapText="1"/>
    </xf>
    <xf numFmtId="1" fontId="40" fillId="0" borderId="51" xfId="1" applyNumberFormat="1" applyFont="1" applyBorder="1" applyAlignment="1">
      <alignment vertical="top" wrapText="1"/>
    </xf>
    <xf numFmtId="1" fontId="35" fillId="0" borderId="51" xfId="1" applyNumberFormat="1" applyFont="1" applyBorder="1" applyAlignment="1">
      <alignment vertical="top" wrapText="1"/>
    </xf>
    <xf numFmtId="1" fontId="40" fillId="0" borderId="51" xfId="1" applyNumberFormat="1" applyFont="1" applyBorder="1" applyAlignment="1">
      <alignment horizontal="center" vertical="top"/>
    </xf>
    <xf numFmtId="1" fontId="35" fillId="0" borderId="51" xfId="1" applyNumberFormat="1" applyFont="1" applyBorder="1" applyAlignment="1">
      <alignment horizontal="right" vertical="top"/>
    </xf>
    <xf numFmtId="1" fontId="40" fillId="0" borderId="52" xfId="1" applyNumberFormat="1" applyFont="1" applyBorder="1" applyAlignment="1">
      <alignment vertical="top" wrapText="1"/>
    </xf>
    <xf numFmtId="1" fontId="35" fillId="0" borderId="52" xfId="1" applyNumberFormat="1" applyFont="1" applyBorder="1" applyAlignment="1">
      <alignment vertical="top" wrapText="1"/>
    </xf>
    <xf numFmtId="0" fontId="35" fillId="0" borderId="52" xfId="1" applyFont="1" applyBorder="1" applyAlignment="1">
      <alignment vertical="top" wrapText="1"/>
    </xf>
    <xf numFmtId="0" fontId="40" fillId="0" borderId="52" xfId="1" applyFont="1" applyBorder="1" applyAlignment="1">
      <alignment horizontal="center" vertical="top"/>
    </xf>
    <xf numFmtId="0" fontId="35" fillId="0" borderId="52" xfId="1" applyFont="1" applyBorder="1" applyAlignment="1">
      <alignment horizontal="right" vertical="top"/>
    </xf>
    <xf numFmtId="1" fontId="35" fillId="0" borderId="2" xfId="1" applyNumberFormat="1" applyFont="1" applyBorder="1" applyAlignment="1">
      <alignment vertical="top" wrapText="1"/>
    </xf>
    <xf numFmtId="166" fontId="40" fillId="0" borderId="2" xfId="1" applyNumberFormat="1" applyFont="1" applyBorder="1" applyAlignment="1">
      <alignment vertical="top" wrapText="1"/>
    </xf>
    <xf numFmtId="0" fontId="35" fillId="0" borderId="2" xfId="1" applyFont="1" applyBorder="1" applyAlignment="1">
      <alignment horizontal="left" vertical="top"/>
    </xf>
    <xf numFmtId="0" fontId="35" fillId="0" borderId="51" xfId="1" applyFont="1" applyBorder="1" applyAlignment="1">
      <alignment vertical="top" wrapText="1"/>
    </xf>
    <xf numFmtId="0" fontId="40" fillId="0" borderId="51" xfId="1" applyFont="1" applyBorder="1" applyAlignment="1">
      <alignment vertical="top" wrapText="1"/>
    </xf>
    <xf numFmtId="0" fontId="41" fillId="0" borderId="2" xfId="1" applyFont="1" applyBorder="1" applyAlignment="1">
      <alignment vertical="top" wrapText="1"/>
    </xf>
    <xf numFmtId="1" fontId="41" fillId="0" borderId="2" xfId="1" applyNumberFormat="1" applyFont="1" applyBorder="1" applyAlignment="1">
      <alignment vertical="top" wrapText="1"/>
    </xf>
    <xf numFmtId="0" fontId="39" fillId="0" borderId="0" xfId="0" applyFont="1" applyAlignment="1">
      <alignment horizontal="center" vertical="center"/>
    </xf>
    <xf numFmtId="14" fontId="0" fillId="0" borderId="0" xfId="0" applyNumberFormat="1"/>
    <xf numFmtId="0" fontId="32" fillId="0" borderId="53" xfId="0" applyFont="1" applyBorder="1" applyAlignment="1">
      <alignment vertical="center" wrapText="1"/>
    </xf>
    <xf numFmtId="0" fontId="31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22" fillId="0" borderId="8" xfId="0" applyNumberFormat="1" applyFont="1" applyBorder="1" applyAlignment="1">
      <alignment vertical="center"/>
    </xf>
    <xf numFmtId="1" fontId="0" fillId="0" borderId="0" xfId="0" applyNumberFormat="1"/>
    <xf numFmtId="14" fontId="42" fillId="0" borderId="49" xfId="0" applyNumberFormat="1" applyFont="1" applyBorder="1" applyAlignment="1">
      <alignment horizontal="center"/>
    </xf>
    <xf numFmtId="0" fontId="43" fillId="0" borderId="49" xfId="0" applyFont="1" applyBorder="1" applyAlignment="1">
      <alignment horizontal="center" vertical="top" wrapText="1"/>
    </xf>
    <xf numFmtId="0" fontId="43" fillId="0" borderId="49" xfId="0" applyFont="1" applyBorder="1"/>
    <xf numFmtId="0" fontId="16" fillId="0" borderId="59" xfId="0" applyFont="1" applyBorder="1" applyAlignment="1">
      <alignment horizontal="center" vertical="center"/>
    </xf>
    <xf numFmtId="14" fontId="1" fillId="4" borderId="49" xfId="0" applyNumberFormat="1" applyFont="1" applyFill="1" applyBorder="1" applyAlignment="1">
      <alignment horizontal="center"/>
    </xf>
    <xf numFmtId="1" fontId="8" fillId="4" borderId="49" xfId="0" applyNumberFormat="1" applyFont="1" applyFill="1" applyBorder="1" applyAlignment="1">
      <alignment horizontal="center"/>
    </xf>
    <xf numFmtId="0" fontId="8" fillId="4" borderId="49" xfId="0" applyFont="1" applyFill="1" applyBorder="1"/>
    <xf numFmtId="1" fontId="43" fillId="0" borderId="49" xfId="0" applyNumberFormat="1" applyFont="1" applyBorder="1" applyAlignment="1">
      <alignment horizontal="center"/>
    </xf>
    <xf numFmtId="14" fontId="43" fillId="0" borderId="49" xfId="0" applyNumberFormat="1" applyFont="1" applyBorder="1" applyAlignment="1">
      <alignment horizontal="center" wrapText="1"/>
    </xf>
    <xf numFmtId="0" fontId="43" fillId="0" borderId="49" xfId="0" applyFont="1" applyBorder="1" applyAlignment="1">
      <alignment horizontal="left" vertical="center"/>
    </xf>
    <xf numFmtId="0" fontId="43" fillId="0" borderId="49" xfId="0" applyFont="1" applyBorder="1" applyAlignment="1">
      <alignment horizontal="left"/>
    </xf>
    <xf numFmtId="165" fontId="43" fillId="0" borderId="49" xfId="0" applyNumberFormat="1" applyFont="1" applyBorder="1" applyAlignment="1">
      <alignment horizontal="center"/>
    </xf>
    <xf numFmtId="14" fontId="45" fillId="0" borderId="49" xfId="0" applyNumberFormat="1" applyFont="1" applyBorder="1" applyAlignment="1">
      <alignment horizontal="center"/>
    </xf>
    <xf numFmtId="1" fontId="46" fillId="0" borderId="49" xfId="0" applyNumberFormat="1" applyFont="1" applyBorder="1" applyAlignment="1">
      <alignment horizontal="center"/>
    </xf>
    <xf numFmtId="0" fontId="46" fillId="0" borderId="49" xfId="0" applyFont="1" applyBorder="1"/>
    <xf numFmtId="164" fontId="32" fillId="4" borderId="49" xfId="0" applyNumberFormat="1" applyFont="1" applyFill="1" applyBorder="1" applyAlignment="1">
      <alignment horizontal="center"/>
    </xf>
    <xf numFmtId="2" fontId="38" fillId="0" borderId="49" xfId="0" applyNumberFormat="1" applyFont="1" applyBorder="1" applyAlignment="1">
      <alignment horizontal="center"/>
    </xf>
    <xf numFmtId="164" fontId="38" fillId="0" borderId="49" xfId="0" applyNumberFormat="1" applyFont="1" applyBorder="1" applyAlignment="1">
      <alignment horizontal="center" vertical="center"/>
    </xf>
    <xf numFmtId="164" fontId="38" fillId="0" borderId="49" xfId="0" applyNumberFormat="1" applyFont="1" applyBorder="1" applyAlignment="1">
      <alignment horizontal="center"/>
    </xf>
    <xf numFmtId="2" fontId="47" fillId="0" borderId="49" xfId="0" applyNumberFormat="1" applyFont="1" applyBorder="1" applyAlignment="1">
      <alignment horizontal="center"/>
    </xf>
    <xf numFmtId="8" fontId="3" fillId="2" borderId="28" xfId="0" applyNumberFormat="1" applyFont="1" applyFill="1" applyBorder="1" applyAlignment="1">
      <alignment horizontal="center"/>
    </xf>
    <xf numFmtId="8" fontId="3" fillId="2" borderId="30" xfId="0" applyNumberFormat="1" applyFont="1" applyFill="1" applyBorder="1" applyAlignment="1">
      <alignment horizontal="center"/>
    </xf>
    <xf numFmtId="8" fontId="3" fillId="2" borderId="31" xfId="0" applyNumberFormat="1" applyFont="1" applyFill="1" applyBorder="1" applyAlignment="1">
      <alignment horizontal="center"/>
    </xf>
    <xf numFmtId="8" fontId="3" fillId="3" borderId="28" xfId="0" applyNumberFormat="1" applyFont="1" applyFill="1" applyBorder="1" applyAlignment="1">
      <alignment horizontal="center"/>
    </xf>
    <xf numFmtId="8" fontId="3" fillId="3" borderId="30" xfId="0" applyNumberFormat="1" applyFont="1" applyFill="1" applyBorder="1" applyAlignment="1">
      <alignment horizontal="center"/>
    </xf>
    <xf numFmtId="8" fontId="3" fillId="2" borderId="4" xfId="0" applyNumberFormat="1" applyFont="1" applyFill="1" applyBorder="1" applyAlignment="1">
      <alignment horizontal="center" vertical="center"/>
    </xf>
    <xf numFmtId="8" fontId="29" fillId="2" borderId="4" xfId="0" applyNumberFormat="1" applyFont="1" applyFill="1" applyBorder="1" applyAlignment="1">
      <alignment horizontal="center" vertical="center" wrapText="1"/>
    </xf>
    <xf numFmtId="8" fontId="1" fillId="2" borderId="4" xfId="0" applyNumberFormat="1" applyFont="1" applyFill="1" applyBorder="1" applyAlignment="1">
      <alignment horizontal="center" vertical="center"/>
    </xf>
    <xf numFmtId="8" fontId="1" fillId="2" borderId="4" xfId="0" applyNumberFormat="1" applyFont="1" applyFill="1" applyBorder="1" applyAlignment="1">
      <alignment horizontal="center" vertical="center" wrapText="1"/>
    </xf>
    <xf numFmtId="8" fontId="30" fillId="2" borderId="4" xfId="0" applyNumberFormat="1" applyFont="1" applyFill="1" applyBorder="1" applyAlignment="1">
      <alignment horizontal="center" vertical="center" wrapText="1"/>
    </xf>
    <xf numFmtId="8" fontId="1" fillId="2" borderId="5" xfId="0" applyNumberFormat="1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horizontal="center" vertical="center" wrapText="1"/>
    </xf>
    <xf numFmtId="8" fontId="3" fillId="3" borderId="6" xfId="0" applyNumberFormat="1" applyFont="1" applyFill="1" applyBorder="1" applyAlignment="1">
      <alignment horizontal="center" vertical="center" wrapText="1"/>
    </xf>
    <xf numFmtId="8" fontId="12" fillId="0" borderId="3" xfId="0" applyNumberFormat="1" applyFont="1" applyBorder="1" applyAlignment="1">
      <alignment horizontal="center" vertical="center" wrapText="1"/>
    </xf>
    <xf numFmtId="8" fontId="17" fillId="0" borderId="56" xfId="0" applyNumberFormat="1" applyFont="1" applyBorder="1" applyAlignment="1">
      <alignment horizontal="center" vertical="center"/>
    </xf>
    <xf numFmtId="8" fontId="17" fillId="0" borderId="56" xfId="0" applyNumberFormat="1" applyFont="1" applyBorder="1" applyAlignment="1">
      <alignment horizontal="center" vertical="center" wrapText="1"/>
    </xf>
    <xf numFmtId="8" fontId="18" fillId="3" borderId="56" xfId="0" applyNumberFormat="1" applyFont="1" applyFill="1" applyBorder="1" applyAlignment="1">
      <alignment horizontal="center" vertical="center" wrapText="1"/>
    </xf>
    <xf numFmtId="8" fontId="18" fillId="0" borderId="16" xfId="0" applyNumberFormat="1" applyFont="1" applyBorder="1" applyAlignment="1">
      <alignment horizontal="center" vertical="center"/>
    </xf>
    <xf numFmtId="8" fontId="12" fillId="0" borderId="4" xfId="0" applyNumberFormat="1" applyFont="1" applyBorder="1" applyAlignment="1">
      <alignment horizontal="center" vertical="center" wrapText="1"/>
    </xf>
    <xf numFmtId="8" fontId="3" fillId="2" borderId="49" xfId="0" applyNumberFormat="1" applyFont="1" applyFill="1" applyBorder="1" applyAlignment="1">
      <alignment horizontal="center"/>
    </xf>
    <xf numFmtId="8" fontId="3" fillId="3" borderId="49" xfId="0" applyNumberFormat="1" applyFont="1" applyFill="1" applyBorder="1" applyAlignment="1">
      <alignment horizontal="center"/>
    </xf>
    <xf numFmtId="8" fontId="12" fillId="0" borderId="49" xfId="0" applyNumberFormat="1" applyFont="1" applyBorder="1" applyAlignment="1">
      <alignment horizontal="center"/>
    </xf>
    <xf numFmtId="8" fontId="20" fillId="0" borderId="49" xfId="0" applyNumberFormat="1" applyFont="1" applyBorder="1" applyAlignment="1">
      <alignment horizontal="center"/>
    </xf>
    <xf numFmtId="8" fontId="19" fillId="2" borderId="49" xfId="0" applyNumberFormat="1" applyFont="1" applyFill="1" applyBorder="1" applyAlignment="1">
      <alignment horizontal="center"/>
    </xf>
    <xf numFmtId="8" fontId="44" fillId="2" borderId="49" xfId="0" applyNumberFormat="1" applyFont="1" applyFill="1" applyBorder="1" applyAlignment="1">
      <alignment horizontal="center"/>
    </xf>
    <xf numFmtId="8" fontId="44" fillId="3" borderId="49" xfId="0" applyNumberFormat="1" applyFont="1" applyFill="1" applyBorder="1" applyAlignment="1">
      <alignment horizontal="center"/>
    </xf>
    <xf numFmtId="8" fontId="44" fillId="0" borderId="49" xfId="0" applyNumberFormat="1" applyFont="1" applyBorder="1" applyAlignment="1">
      <alignment horizontal="center"/>
    </xf>
    <xf numFmtId="8" fontId="0" fillId="0" borderId="49" xfId="0" applyNumberFormat="1" applyBorder="1" applyAlignment="1">
      <alignment horizontal="center"/>
    </xf>
    <xf numFmtId="8" fontId="3" fillId="0" borderId="17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8" fontId="3" fillId="2" borderId="27" xfId="0" applyNumberFormat="1" applyFont="1" applyFill="1" applyBorder="1" applyAlignment="1">
      <alignment horizontal="center"/>
    </xf>
    <xf numFmtId="8" fontId="3" fillId="2" borderId="29" xfId="0" applyNumberFormat="1" applyFont="1" applyFill="1" applyBorder="1" applyAlignment="1">
      <alignment horizontal="center"/>
    </xf>
    <xf numFmtId="8" fontId="3" fillId="3" borderId="32" xfId="0" applyNumberFormat="1" applyFont="1" applyFill="1" applyBorder="1" applyAlignment="1">
      <alignment horizontal="center"/>
    </xf>
    <xf numFmtId="8" fontId="3" fillId="3" borderId="31" xfId="0" applyNumberFormat="1" applyFont="1" applyFill="1" applyBorder="1" applyAlignment="1">
      <alignment horizontal="center"/>
    </xf>
    <xf numFmtId="8" fontId="3" fillId="0" borderId="13" xfId="0" applyNumberFormat="1" applyFont="1" applyBorder="1" applyAlignment="1">
      <alignment horizontal="center"/>
    </xf>
    <xf numFmtId="8" fontId="12" fillId="2" borderId="24" xfId="0" applyNumberFormat="1" applyFont="1" applyFill="1" applyBorder="1" applyAlignment="1">
      <alignment horizontal="center"/>
    </xf>
    <xf numFmtId="8" fontId="12" fillId="2" borderId="14" xfId="0" applyNumberFormat="1" applyFont="1" applyFill="1" applyBorder="1" applyAlignment="1">
      <alignment horizontal="center"/>
    </xf>
    <xf numFmtId="8" fontId="12" fillId="2" borderId="25" xfId="0" applyNumberFormat="1" applyFont="1" applyFill="1" applyBorder="1" applyAlignment="1">
      <alignment horizontal="center"/>
    </xf>
    <xf numFmtId="8" fontId="12" fillId="2" borderId="20" xfId="0" applyNumberFormat="1" applyFont="1" applyFill="1" applyBorder="1" applyAlignment="1">
      <alignment horizontal="center"/>
    </xf>
    <xf numFmtId="8" fontId="12" fillId="2" borderId="26" xfId="0" applyNumberFormat="1" applyFont="1" applyFill="1" applyBorder="1" applyAlignment="1">
      <alignment horizontal="center"/>
    </xf>
    <xf numFmtId="8" fontId="12" fillId="2" borderId="23" xfId="0" applyNumberFormat="1" applyFont="1" applyFill="1" applyBorder="1" applyAlignment="1">
      <alignment horizontal="center"/>
    </xf>
    <xf numFmtId="8" fontId="12" fillId="3" borderId="15" xfId="0" applyNumberFormat="1" applyFont="1" applyFill="1" applyBorder="1" applyAlignment="1">
      <alignment horizontal="center"/>
    </xf>
    <xf numFmtId="8" fontId="12" fillId="3" borderId="14" xfId="0" applyNumberFormat="1" applyFont="1" applyFill="1" applyBorder="1" applyAlignment="1">
      <alignment horizontal="center"/>
    </xf>
    <xf numFmtId="8" fontId="12" fillId="3" borderId="22" xfId="0" applyNumberFormat="1" applyFont="1" applyFill="1" applyBorder="1" applyAlignment="1">
      <alignment horizontal="center"/>
    </xf>
    <xf numFmtId="8" fontId="12" fillId="3" borderId="33" xfId="0" applyNumberFormat="1" applyFont="1" applyFill="1" applyBorder="1" applyAlignment="1">
      <alignment horizontal="center"/>
    </xf>
    <xf numFmtId="8" fontId="18" fillId="0" borderId="13" xfId="0" applyNumberFormat="1" applyFont="1" applyBorder="1" applyAlignment="1">
      <alignment horizontal="center"/>
    </xf>
    <xf numFmtId="8" fontId="3" fillId="2" borderId="34" xfId="0" applyNumberFormat="1" applyFont="1" applyFill="1" applyBorder="1" applyAlignment="1">
      <alignment horizontal="center"/>
    </xf>
    <xf numFmtId="8" fontId="3" fillId="2" borderId="35" xfId="0" applyNumberFormat="1" applyFont="1" applyFill="1" applyBorder="1" applyAlignment="1">
      <alignment horizontal="center"/>
    </xf>
    <xf numFmtId="8" fontId="3" fillId="2" borderId="36" xfId="0" applyNumberFormat="1" applyFont="1" applyFill="1" applyBorder="1" applyAlignment="1">
      <alignment horizontal="center"/>
    </xf>
    <xf numFmtId="8" fontId="22" fillId="2" borderId="37" xfId="0" applyNumberFormat="1" applyFont="1" applyFill="1" applyBorder="1" applyAlignment="1">
      <alignment horizontal="center"/>
    </xf>
    <xf numFmtId="8" fontId="3" fillId="3" borderId="38" xfId="0" applyNumberFormat="1" applyFont="1" applyFill="1" applyBorder="1" applyAlignment="1">
      <alignment horizontal="center"/>
    </xf>
    <xf numFmtId="8" fontId="3" fillId="3" borderId="34" xfId="0" applyNumberFormat="1" applyFont="1" applyFill="1" applyBorder="1" applyAlignment="1">
      <alignment horizontal="center"/>
    </xf>
    <xf numFmtId="8" fontId="3" fillId="3" borderId="36" xfId="0" applyNumberFormat="1" applyFont="1" applyFill="1" applyBorder="1" applyAlignment="1">
      <alignment horizontal="center"/>
    </xf>
    <xf numFmtId="8" fontId="3" fillId="3" borderId="39" xfId="0" applyNumberFormat="1" applyFont="1" applyFill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8" fontId="3" fillId="2" borderId="41" xfId="0" applyNumberFormat="1" applyFont="1" applyFill="1" applyBorder="1" applyAlignment="1">
      <alignment horizontal="center" vertical="center"/>
    </xf>
    <xf numFmtId="8" fontId="3" fillId="2" borderId="44" xfId="0" applyNumberFormat="1" applyFont="1" applyFill="1" applyBorder="1" applyAlignment="1">
      <alignment horizontal="center" vertical="center"/>
    </xf>
    <xf numFmtId="8" fontId="22" fillId="2" borderId="43" xfId="0" applyNumberFormat="1" applyFont="1" applyFill="1" applyBorder="1" applyAlignment="1">
      <alignment horizontal="center"/>
    </xf>
    <xf numFmtId="8" fontId="11" fillId="3" borderId="45" xfId="0" applyNumberFormat="1" applyFont="1" applyFill="1" applyBorder="1" applyAlignment="1">
      <alignment horizontal="center" vertical="center"/>
    </xf>
    <xf numFmtId="8" fontId="7" fillId="0" borderId="3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24" fillId="0" borderId="0" xfId="0" applyNumberFormat="1" applyFont="1" applyAlignment="1">
      <alignment horizontal="center"/>
    </xf>
    <xf numFmtId="8" fontId="24" fillId="0" borderId="19" xfId="0" applyNumberFormat="1" applyFont="1" applyBorder="1" applyAlignment="1">
      <alignment horizontal="center"/>
    </xf>
    <xf numFmtId="8" fontId="16" fillId="0" borderId="0" xfId="0" applyNumberFormat="1" applyFont="1" applyAlignment="1">
      <alignment horizontal="center"/>
    </xf>
    <xf numFmtId="8" fontId="0" fillId="0" borderId="17" xfId="0" applyNumberFormat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32" fillId="0" borderId="12" xfId="0" applyFont="1" applyBorder="1" applyAlignment="1">
      <alignment vertical="center" wrapText="1"/>
    </xf>
    <xf numFmtId="14" fontId="32" fillId="0" borderId="12" xfId="0" applyNumberFormat="1" applyFont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14" fontId="32" fillId="0" borderId="49" xfId="0" applyNumberFormat="1" applyFont="1" applyBorder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top" wrapText="1"/>
    </xf>
    <xf numFmtId="1" fontId="32" fillId="4" borderId="0" xfId="0" applyNumberFormat="1" applyFont="1" applyFill="1" applyAlignment="1">
      <alignment horizontal="center" vertical="center"/>
    </xf>
    <xf numFmtId="8" fontId="0" fillId="0" borderId="53" xfId="0" applyNumberFormat="1" applyBorder="1" applyAlignment="1">
      <alignment horizontal="center"/>
    </xf>
    <xf numFmtId="0" fontId="34" fillId="6" borderId="0" xfId="0" applyFont="1" applyFill="1" applyAlignment="1">
      <alignment horizontal="center"/>
    </xf>
    <xf numFmtId="0" fontId="48" fillId="6" borderId="18" xfId="0" applyFont="1" applyFill="1" applyBorder="1" applyAlignment="1">
      <alignment horizontal="center"/>
    </xf>
    <xf numFmtId="0" fontId="49" fillId="6" borderId="12" xfId="0" applyFont="1" applyFill="1" applyBorder="1" applyAlignment="1">
      <alignment horizontal="left"/>
    </xf>
    <xf numFmtId="8" fontId="48" fillId="6" borderId="19" xfId="0" applyNumberFormat="1" applyFont="1" applyFill="1" applyBorder="1" applyAlignment="1">
      <alignment horizontal="center" vertical="center"/>
    </xf>
    <xf numFmtId="8" fontId="44" fillId="7" borderId="49" xfId="0" applyNumberFormat="1" applyFont="1" applyFill="1" applyBorder="1" applyAlignment="1">
      <alignment horizontal="center"/>
    </xf>
    <xf numFmtId="8" fontId="3" fillId="3" borderId="21" xfId="0" applyNumberFormat="1" applyFont="1" applyFill="1" applyBorder="1" applyAlignment="1">
      <alignment horizontal="center" vertical="center" wrapText="1"/>
    </xf>
    <xf numFmtId="8" fontId="18" fillId="3" borderId="60" xfId="0" applyNumberFormat="1" applyFont="1" applyFill="1" applyBorder="1" applyAlignment="1">
      <alignment horizontal="center" vertical="center" wrapText="1"/>
    </xf>
    <xf numFmtId="8" fontId="3" fillId="3" borderId="61" xfId="0" applyNumberFormat="1" applyFont="1" applyFill="1" applyBorder="1" applyAlignment="1">
      <alignment horizontal="center"/>
    </xf>
    <xf numFmtId="8" fontId="44" fillId="3" borderId="61" xfId="0" applyNumberFormat="1" applyFont="1" applyFill="1" applyBorder="1" applyAlignment="1">
      <alignment horizontal="center"/>
    </xf>
    <xf numFmtId="8" fontId="0" fillId="0" borderId="61" xfId="0" applyNumberFormat="1" applyBorder="1" applyAlignment="1">
      <alignment horizontal="center"/>
    </xf>
    <xf numFmtId="8" fontId="11" fillId="0" borderId="43" xfId="0" applyNumberFormat="1" applyFont="1" applyBorder="1" applyAlignment="1">
      <alignment horizontal="center" vertical="center"/>
    </xf>
    <xf numFmtId="8" fontId="3" fillId="0" borderId="62" xfId="0" applyNumberFormat="1" applyFont="1" applyBorder="1" applyAlignment="1">
      <alignment horizontal="center"/>
    </xf>
    <xf numFmtId="8" fontId="44" fillId="0" borderId="62" xfId="0" applyNumberFormat="1" applyFont="1" applyBorder="1" applyAlignment="1">
      <alignment horizontal="center"/>
    </xf>
    <xf numFmtId="8" fontId="0" fillId="0" borderId="62" xfId="0" applyNumberFormat="1" applyBorder="1" applyAlignment="1">
      <alignment horizontal="center"/>
    </xf>
    <xf numFmtId="8" fontId="3" fillId="3" borderId="54" xfId="0" applyNumberFormat="1" applyFont="1" applyFill="1" applyBorder="1" applyAlignment="1">
      <alignment horizontal="center" vertical="center" wrapText="1"/>
    </xf>
    <xf numFmtId="8" fontId="18" fillId="3" borderId="63" xfId="0" applyNumberFormat="1" applyFont="1" applyFill="1" applyBorder="1" applyAlignment="1">
      <alignment horizontal="center" vertical="center" wrapText="1"/>
    </xf>
    <xf numFmtId="8" fontId="3" fillId="3" borderId="64" xfId="0" applyNumberFormat="1" applyFont="1" applyFill="1" applyBorder="1" applyAlignment="1">
      <alignment horizontal="center"/>
    </xf>
    <xf numFmtId="8" fontId="3" fillId="2" borderId="5" xfId="0" applyNumberFormat="1" applyFont="1" applyFill="1" applyBorder="1" applyAlignment="1">
      <alignment horizontal="center" vertical="center"/>
    </xf>
    <xf numFmtId="8" fontId="17" fillId="0" borderId="60" xfId="0" applyNumberFormat="1" applyFont="1" applyBorder="1" applyAlignment="1">
      <alignment horizontal="center" vertical="center"/>
    </xf>
    <xf numFmtId="8" fontId="3" fillId="2" borderId="61" xfId="0" applyNumberFormat="1" applyFont="1" applyFill="1" applyBorder="1" applyAlignment="1">
      <alignment horizontal="center"/>
    </xf>
    <xf numFmtId="8" fontId="44" fillId="2" borderId="61" xfId="0" applyNumberFormat="1" applyFont="1" applyFill="1" applyBorder="1" applyAlignment="1">
      <alignment horizontal="center"/>
    </xf>
    <xf numFmtId="8" fontId="8" fillId="3" borderId="16" xfId="0" applyNumberFormat="1" applyFont="1" applyFill="1" applyBorder="1" applyAlignment="1">
      <alignment horizontal="center" vertical="center"/>
    </xf>
    <xf numFmtId="8" fontId="18" fillId="3" borderId="65" xfId="0" applyNumberFormat="1" applyFont="1" applyFill="1" applyBorder="1" applyAlignment="1">
      <alignment horizontal="center" vertical="center"/>
    </xf>
    <xf numFmtId="8" fontId="3" fillId="3" borderId="62" xfId="0" applyNumberFormat="1" applyFont="1" applyFill="1" applyBorder="1" applyAlignment="1">
      <alignment horizontal="center"/>
    </xf>
    <xf numFmtId="8" fontId="44" fillId="3" borderId="62" xfId="0" applyNumberFormat="1" applyFont="1" applyFill="1" applyBorder="1" applyAlignment="1">
      <alignment horizontal="center"/>
    </xf>
    <xf numFmtId="8" fontId="7" fillId="2" borderId="54" xfId="0" applyNumberFormat="1" applyFont="1" applyFill="1" applyBorder="1" applyAlignment="1">
      <alignment horizontal="center" vertical="center" wrapText="1"/>
    </xf>
    <xf numFmtId="8" fontId="17" fillId="0" borderId="66" xfId="0" applyNumberFormat="1" applyFont="1" applyBorder="1" applyAlignment="1">
      <alignment horizontal="center" vertical="center"/>
    </xf>
    <xf numFmtId="8" fontId="19" fillId="2" borderId="64" xfId="0" applyNumberFormat="1" applyFont="1" applyFill="1" applyBorder="1" applyAlignment="1">
      <alignment horizontal="center" vertical="center"/>
    </xf>
    <xf numFmtId="0" fontId="53" fillId="0" borderId="0" xfId="0" applyFont="1"/>
    <xf numFmtId="0" fontId="52" fillId="0" borderId="0" xfId="0" applyFont="1" applyAlignment="1">
      <alignment horizontal="center"/>
    </xf>
    <xf numFmtId="10" fontId="3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5" fillId="0" borderId="67" xfId="0" applyFont="1" applyBorder="1"/>
    <xf numFmtId="8" fontId="0" fillId="0" borderId="3" xfId="0" applyNumberFormat="1" applyBorder="1" applyAlignment="1">
      <alignment horizontal="center"/>
    </xf>
    <xf numFmtId="8" fontId="0" fillId="0" borderId="40" xfId="0" applyNumberFormat="1" applyBorder="1" applyAlignment="1">
      <alignment horizontal="center"/>
    </xf>
    <xf numFmtId="8" fontId="0" fillId="0" borderId="55" xfId="0" applyNumberFormat="1" applyBorder="1" applyAlignment="1">
      <alignment horizontal="center"/>
    </xf>
    <xf numFmtId="0" fontId="0" fillId="4" borderId="0" xfId="0" applyFill="1"/>
    <xf numFmtId="8" fontId="29" fillId="7" borderId="12" xfId="0" applyNumberFormat="1" applyFont="1" applyFill="1" applyBorder="1" applyAlignment="1">
      <alignment horizontal="center"/>
    </xf>
    <xf numFmtId="0" fontId="53" fillId="4" borderId="0" xfId="0" applyFont="1" applyFill="1"/>
    <xf numFmtId="0" fontId="0" fillId="0" borderId="68" xfId="0" applyBorder="1"/>
    <xf numFmtId="8" fontId="0" fillId="0" borderId="68" xfId="0" applyNumberFormat="1" applyBorder="1"/>
    <xf numFmtId="8" fontId="0" fillId="0" borderId="68" xfId="0" applyNumberFormat="1" applyBorder="1" applyAlignment="1">
      <alignment horizontal="center"/>
    </xf>
    <xf numFmtId="8" fontId="29" fillId="7" borderId="12" xfId="0" applyNumberFormat="1" applyFont="1" applyFill="1" applyBorder="1" applyAlignment="1">
      <alignment horizontal="left"/>
    </xf>
    <xf numFmtId="0" fontId="53" fillId="4" borderId="0" xfId="0" applyFont="1" applyFill="1" applyAlignment="1">
      <alignment horizontal="left"/>
    </xf>
    <xf numFmtId="8" fontId="34" fillId="0" borderId="68" xfId="0" applyNumberFormat="1" applyFont="1" applyBorder="1"/>
    <xf numFmtId="8" fontId="34" fillId="0" borderId="68" xfId="0" applyNumberFormat="1" applyFont="1" applyBorder="1" applyAlignment="1">
      <alignment horizontal="center"/>
    </xf>
    <xf numFmtId="6" fontId="32" fillId="0" borderId="69" xfId="0" applyNumberFormat="1" applyFont="1" applyBorder="1" applyAlignment="1">
      <alignment horizontal="center" vertical="center" wrapText="1"/>
    </xf>
    <xf numFmtId="6" fontId="32" fillId="0" borderId="49" xfId="0" applyNumberFormat="1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53" fillId="0" borderId="53" xfId="0" applyFont="1" applyBorder="1" applyAlignment="1">
      <alignment horizontal="center" vertical="center"/>
    </xf>
    <xf numFmtId="8" fontId="0" fillId="0" borderId="49" xfId="0" applyNumberFormat="1" applyBorder="1" applyAlignment="1">
      <alignment horizontal="center" vertical="center"/>
    </xf>
    <xf numFmtId="8" fontId="53" fillId="0" borderId="49" xfId="0" applyNumberFormat="1" applyFont="1" applyBorder="1" applyAlignment="1">
      <alignment horizontal="center" vertical="center"/>
    </xf>
    <xf numFmtId="8" fontId="0" fillId="0" borderId="53" xfId="0" applyNumberFormat="1" applyBorder="1" applyAlignment="1">
      <alignment horizontal="center" vertical="center"/>
    </xf>
    <xf numFmtId="8" fontId="3" fillId="2" borderId="57" xfId="0" applyNumberFormat="1" applyFont="1" applyFill="1" applyBorder="1" applyAlignment="1">
      <alignment horizontal="center"/>
    </xf>
    <xf numFmtId="8" fontId="24" fillId="0" borderId="53" xfId="0" applyNumberFormat="1" applyFont="1" applyBorder="1" applyAlignment="1">
      <alignment horizontal="center"/>
    </xf>
    <xf numFmtId="0" fontId="31" fillId="0" borderId="0" xfId="0" applyFont="1" applyAlignment="1">
      <alignment horizontal="right"/>
    </xf>
    <xf numFmtId="17" fontId="0" fillId="4" borderId="0" xfId="0" applyNumberFormat="1" applyFill="1"/>
    <xf numFmtId="0" fontId="0" fillId="4" borderId="49" xfId="0" applyFill="1" applyBorder="1" applyAlignment="1">
      <alignment horizontal="center"/>
    </xf>
    <xf numFmtId="0" fontId="31" fillId="4" borderId="49" xfId="0" applyFont="1" applyFill="1" applyBorder="1" applyAlignment="1">
      <alignment horizontal="left"/>
    </xf>
    <xf numFmtId="49" fontId="35" fillId="4" borderId="49" xfId="0" applyNumberFormat="1" applyFont="1" applyFill="1" applyBorder="1" applyAlignment="1">
      <alignment horizontal="center" vertical="top" wrapText="1"/>
    </xf>
    <xf numFmtId="49" fontId="32" fillId="4" borderId="49" xfId="0" applyNumberFormat="1" applyFont="1" applyFill="1" applyBorder="1" applyAlignment="1">
      <alignment horizontal="center" vertical="top" wrapText="1"/>
    </xf>
    <xf numFmtId="14" fontId="38" fillId="0" borderId="49" xfId="0" applyNumberFormat="1" applyFont="1" applyBorder="1" applyAlignment="1">
      <alignment horizontal="center"/>
    </xf>
    <xf numFmtId="0" fontId="38" fillId="0" borderId="49" xfId="0" applyFont="1" applyBorder="1" applyAlignment="1">
      <alignment horizontal="center" vertical="top" wrapText="1"/>
    </xf>
    <xf numFmtId="0" fontId="38" fillId="0" borderId="49" xfId="0" applyFont="1" applyBorder="1"/>
    <xf numFmtId="1" fontId="38" fillId="0" borderId="49" xfId="0" applyNumberFormat="1" applyFont="1" applyBorder="1" applyAlignment="1">
      <alignment horizontal="center"/>
    </xf>
    <xf numFmtId="0" fontId="32" fillId="4" borderId="49" xfId="0" applyFont="1" applyFill="1" applyBorder="1" applyAlignment="1">
      <alignment horizontal="center"/>
    </xf>
    <xf numFmtId="0" fontId="38" fillId="4" borderId="49" xfId="0" applyFont="1" applyFill="1" applyBorder="1" applyAlignment="1">
      <alignment horizontal="left"/>
    </xf>
    <xf numFmtId="14" fontId="35" fillId="4" borderId="49" xfId="0" applyNumberFormat="1" applyFont="1" applyFill="1" applyBorder="1" applyAlignment="1">
      <alignment horizontal="center"/>
    </xf>
    <xf numFmtId="1" fontId="36" fillId="4" borderId="49" xfId="0" applyNumberFormat="1" applyFont="1" applyFill="1" applyBorder="1" applyAlignment="1">
      <alignment horizontal="center"/>
    </xf>
    <xf numFmtId="0" fontId="36" fillId="4" borderId="49" xfId="0" applyFont="1" applyFill="1" applyBorder="1"/>
    <xf numFmtId="14" fontId="54" fillId="0" borderId="49" xfId="0" applyNumberFormat="1" applyFont="1" applyBorder="1" applyAlignment="1">
      <alignment horizontal="center"/>
    </xf>
    <xf numFmtId="0" fontId="37" fillId="0" borderId="49" xfId="0" applyFont="1" applyBorder="1"/>
    <xf numFmtId="1" fontId="37" fillId="0" borderId="49" xfId="0" applyNumberFormat="1" applyFont="1" applyBorder="1" applyAlignment="1">
      <alignment horizontal="center"/>
    </xf>
    <xf numFmtId="14" fontId="37" fillId="0" borderId="49" xfId="0" applyNumberFormat="1" applyFont="1" applyBorder="1" applyAlignment="1">
      <alignment horizontal="center" wrapText="1"/>
    </xf>
    <xf numFmtId="0" fontId="37" fillId="0" borderId="49" xfId="0" applyFont="1" applyBorder="1" applyAlignment="1">
      <alignment horizontal="center" vertical="top" wrapText="1"/>
    </xf>
    <xf numFmtId="0" fontId="37" fillId="0" borderId="49" xfId="0" applyFont="1" applyBorder="1" applyAlignment="1">
      <alignment horizontal="left" vertical="center"/>
    </xf>
    <xf numFmtId="0" fontId="37" fillId="0" borderId="49" xfId="0" applyFont="1" applyBorder="1" applyAlignment="1">
      <alignment horizontal="left"/>
    </xf>
    <xf numFmtId="165" fontId="37" fillId="0" borderId="49" xfId="0" applyNumberFormat="1" applyFont="1" applyBorder="1" applyAlignment="1">
      <alignment horizontal="center"/>
    </xf>
    <xf numFmtId="14" fontId="55" fillId="0" borderId="49" xfId="0" applyNumberFormat="1" applyFont="1" applyBorder="1" applyAlignment="1">
      <alignment horizontal="center"/>
    </xf>
    <xf numFmtId="1" fontId="56" fillId="0" borderId="49" xfId="0" applyNumberFormat="1" applyFont="1" applyBorder="1" applyAlignment="1">
      <alignment horizontal="center"/>
    </xf>
    <xf numFmtId="0" fontId="56" fillId="0" borderId="49" xfId="0" applyFont="1" applyBorder="1"/>
    <xf numFmtId="167" fontId="24" fillId="0" borderId="0" xfId="0" applyNumberFormat="1" applyFont="1" applyAlignment="1">
      <alignment horizontal="center"/>
    </xf>
    <xf numFmtId="167" fontId="24" fillId="0" borderId="46" xfId="0" applyNumberFormat="1" applyFont="1" applyBorder="1" applyAlignment="1">
      <alignment horizontal="center"/>
    </xf>
    <xf numFmtId="167" fontId="57" fillId="0" borderId="0" xfId="0" applyNumberFormat="1" applyFont="1" applyAlignment="1">
      <alignment horizontal="center"/>
    </xf>
    <xf numFmtId="167" fontId="57" fillId="0" borderId="19" xfId="0" applyNumberFormat="1" applyFont="1" applyBorder="1" applyAlignment="1">
      <alignment horizontal="center"/>
    </xf>
    <xf numFmtId="49" fontId="13" fillId="0" borderId="49" xfId="0" applyNumberFormat="1" applyFont="1" applyBorder="1" applyAlignment="1">
      <alignment horizontal="left" vertical="top"/>
    </xf>
    <xf numFmtId="49" fontId="13" fillId="0" borderId="49" xfId="0" applyNumberFormat="1" applyFont="1" applyBorder="1" applyAlignment="1">
      <alignment horizontal="center" vertical="top"/>
    </xf>
    <xf numFmtId="8" fontId="13" fillId="0" borderId="49" xfId="0" applyNumberFormat="1" applyFont="1" applyBorder="1" applyAlignment="1">
      <alignment horizontal="center" vertical="top"/>
    </xf>
    <xf numFmtId="1" fontId="2" fillId="0" borderId="49" xfId="0" applyNumberFormat="1" applyFont="1" applyBorder="1" applyAlignment="1">
      <alignment horizontal="left" vertical="top" wrapText="1"/>
    </xf>
    <xf numFmtId="1" fontId="2" fillId="0" borderId="49" xfId="0" applyNumberFormat="1" applyFont="1" applyBorder="1" applyAlignment="1">
      <alignment vertical="top" wrapText="1"/>
    </xf>
    <xf numFmtId="8" fontId="2" fillId="0" borderId="49" xfId="0" applyNumberFormat="1" applyFont="1" applyBorder="1" applyAlignment="1">
      <alignment vertical="top" wrapText="1"/>
    </xf>
    <xf numFmtId="0" fontId="53" fillId="4" borderId="0" xfId="0" applyFont="1" applyFill="1" applyAlignment="1">
      <alignment horizontal="center"/>
    </xf>
    <xf numFmtId="0" fontId="53" fillId="4" borderId="49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32" fillId="0" borderId="49" xfId="0" applyFont="1" applyBorder="1" applyAlignment="1">
      <alignment vertical="top" wrapText="1"/>
    </xf>
    <xf numFmtId="0" fontId="4" fillId="0" borderId="49" xfId="0" applyFont="1" applyBorder="1" applyAlignment="1">
      <alignment vertical="top" wrapText="1"/>
    </xf>
    <xf numFmtId="0" fontId="4" fillId="0" borderId="49" xfId="0" applyFont="1" applyBorder="1" applyAlignment="1">
      <alignment vertical="center" wrapText="1"/>
    </xf>
    <xf numFmtId="0" fontId="59" fillId="0" borderId="49" xfId="0" applyFont="1" applyBorder="1" applyAlignment="1">
      <alignment vertical="top" wrapText="1"/>
    </xf>
    <xf numFmtId="0" fontId="32" fillId="0" borderId="49" xfId="0" applyFont="1" applyBorder="1" applyAlignment="1">
      <alignment horizontal="center" vertical="center"/>
    </xf>
    <xf numFmtId="0" fontId="33" fillId="0" borderId="49" xfId="0" applyFont="1" applyBorder="1" applyAlignment="1">
      <alignment vertical="center"/>
    </xf>
    <xf numFmtId="6" fontId="32" fillId="0" borderId="49" xfId="0" applyNumberFormat="1" applyFont="1" applyBorder="1" applyAlignment="1">
      <alignment horizontal="center" vertical="center"/>
    </xf>
    <xf numFmtId="6" fontId="4" fillId="0" borderId="49" xfId="0" applyNumberFormat="1" applyFont="1" applyBorder="1" applyAlignment="1">
      <alignment horizontal="center" vertical="top" wrapText="1"/>
    </xf>
    <xf numFmtId="6" fontId="32" fillId="0" borderId="49" xfId="0" applyNumberFormat="1" applyFont="1" applyBorder="1" applyAlignment="1">
      <alignment horizontal="center" vertical="top" wrapText="1"/>
    </xf>
    <xf numFmtId="6" fontId="4" fillId="0" borderId="49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8" fontId="32" fillId="0" borderId="49" xfId="0" applyNumberFormat="1" applyFont="1" applyBorder="1" applyAlignment="1">
      <alignment horizontal="center" vertical="center"/>
    </xf>
    <xf numFmtId="168" fontId="4" fillId="0" borderId="49" xfId="0" applyNumberFormat="1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top" wrapText="1"/>
    </xf>
    <xf numFmtId="6" fontId="60" fillId="0" borderId="49" xfId="0" applyNumberFormat="1" applyFont="1" applyBorder="1" applyAlignment="1">
      <alignment horizontal="center" vertical="center" wrapText="1"/>
    </xf>
    <xf numFmtId="6" fontId="33" fillId="0" borderId="49" xfId="0" applyNumberFormat="1" applyFont="1" applyBorder="1" applyAlignment="1">
      <alignment horizontal="center" vertical="center"/>
    </xf>
    <xf numFmtId="164" fontId="38" fillId="6" borderId="49" xfId="0" applyNumberFormat="1" applyFont="1" applyFill="1" applyBorder="1" applyAlignment="1">
      <alignment horizontal="center"/>
    </xf>
    <xf numFmtId="2" fontId="38" fillId="6" borderId="49" xfId="0" applyNumberFormat="1" applyFont="1" applyFill="1" applyBorder="1" applyAlignment="1">
      <alignment horizontal="center"/>
    </xf>
    <xf numFmtId="2" fontId="38" fillId="6" borderId="61" xfId="0" applyNumberFormat="1" applyFont="1" applyFill="1" applyBorder="1" applyAlignment="1">
      <alignment horizontal="center"/>
    </xf>
    <xf numFmtId="164" fontId="38" fillId="6" borderId="61" xfId="0" applyNumberFormat="1" applyFont="1" applyFill="1" applyBorder="1" applyAlignment="1">
      <alignment horizontal="center"/>
    </xf>
    <xf numFmtId="164" fontId="28" fillId="6" borderId="49" xfId="0" applyNumberFormat="1" applyFont="1" applyFill="1" applyBorder="1" applyAlignment="1">
      <alignment horizontal="center"/>
    </xf>
    <xf numFmtId="169" fontId="32" fillId="0" borderId="49" xfId="0" applyNumberFormat="1" applyFont="1" applyBorder="1" applyAlignment="1">
      <alignment horizontal="center" vertical="center"/>
    </xf>
    <xf numFmtId="6" fontId="34" fillId="0" borderId="0" xfId="0" applyNumberFormat="1" applyFont="1" applyAlignment="1">
      <alignment horizontal="right"/>
    </xf>
    <xf numFmtId="164" fontId="38" fillId="8" borderId="49" xfId="0" applyNumberFormat="1" applyFont="1" applyFill="1" applyBorder="1" applyAlignment="1">
      <alignment horizontal="center" vertical="center"/>
    </xf>
    <xf numFmtId="2" fontId="38" fillId="8" borderId="49" xfId="0" applyNumberFormat="1" applyFont="1" applyFill="1" applyBorder="1" applyAlignment="1">
      <alignment horizontal="center"/>
    </xf>
    <xf numFmtId="6" fontId="4" fillId="0" borderId="49" xfId="0" applyNumberFormat="1" applyFont="1" applyBorder="1" applyAlignment="1">
      <alignment vertical="center" wrapText="1"/>
    </xf>
    <xf numFmtId="164" fontId="32" fillId="6" borderId="49" xfId="0" applyNumberFormat="1" applyFont="1" applyFill="1" applyBorder="1" applyAlignment="1">
      <alignment horizontal="center"/>
    </xf>
    <xf numFmtId="164" fontId="2" fillId="6" borderId="49" xfId="0" applyNumberFormat="1" applyFont="1" applyFill="1" applyBorder="1" applyAlignment="1">
      <alignment horizontal="center"/>
    </xf>
    <xf numFmtId="164" fontId="38" fillId="6" borderId="49" xfId="0" applyNumberFormat="1" applyFont="1" applyFill="1" applyBorder="1" applyAlignment="1">
      <alignment horizontal="center" vertical="center"/>
    </xf>
    <xf numFmtId="0" fontId="33" fillId="0" borderId="49" xfId="0" applyFont="1" applyBorder="1" applyAlignment="1">
      <alignment horizontal="right" vertical="center"/>
    </xf>
    <xf numFmtId="0" fontId="33" fillId="0" borderId="49" xfId="0" applyFont="1" applyBorder="1" applyAlignment="1">
      <alignment horizontal="center" vertical="top"/>
    </xf>
    <xf numFmtId="8" fontId="32" fillId="0" borderId="49" xfId="0" applyNumberFormat="1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left" vertical="center"/>
    </xf>
    <xf numFmtId="1" fontId="6" fillId="0" borderId="49" xfId="0" applyNumberFormat="1" applyFont="1" applyBorder="1" applyAlignment="1">
      <alignment vertical="center"/>
    </xf>
    <xf numFmtId="8" fontId="2" fillId="0" borderId="49" xfId="0" applyNumberFormat="1" applyFont="1" applyBorder="1" applyAlignment="1">
      <alignment horizontal="center" vertical="center"/>
    </xf>
    <xf numFmtId="8" fontId="2" fillId="0" borderId="49" xfId="0" applyNumberFormat="1" applyFont="1" applyBorder="1" applyAlignment="1">
      <alignment vertical="center"/>
    </xf>
    <xf numFmtId="1" fontId="2" fillId="0" borderId="49" xfId="0" applyNumberFormat="1" applyFont="1" applyBorder="1" applyAlignment="1">
      <alignment horizontal="left" vertical="center"/>
    </xf>
    <xf numFmtId="49" fontId="9" fillId="0" borderId="49" xfId="0" applyNumberFormat="1" applyFont="1" applyBorder="1" applyAlignment="1">
      <alignment horizontal="center" vertical="top"/>
    </xf>
    <xf numFmtId="1" fontId="10" fillId="0" borderId="49" xfId="0" applyNumberFormat="1" applyFont="1" applyBorder="1" applyAlignment="1">
      <alignment horizontal="center" vertical="top"/>
    </xf>
    <xf numFmtId="0" fontId="32" fillId="0" borderId="49" xfId="0" applyFont="1" applyBorder="1" applyAlignment="1">
      <alignment horizontal="left" vertical="top" wrapText="1"/>
    </xf>
    <xf numFmtId="49" fontId="32" fillId="0" borderId="49" xfId="0" applyNumberFormat="1" applyFont="1" applyBorder="1" applyAlignment="1">
      <alignment vertical="top" wrapText="1"/>
    </xf>
    <xf numFmtId="8" fontId="2" fillId="4" borderId="49" xfId="0" applyNumberFormat="1" applyFont="1" applyFill="1" applyBorder="1" applyAlignment="1">
      <alignment horizontal="center" vertical="top"/>
    </xf>
    <xf numFmtId="8" fontId="2" fillId="4" borderId="49" xfId="0" applyNumberFormat="1" applyFont="1" applyFill="1" applyBorder="1" applyAlignment="1">
      <alignment horizontal="center" vertical="center"/>
    </xf>
    <xf numFmtId="8" fontId="2" fillId="0" borderId="49" xfId="0" applyNumberFormat="1" applyFont="1" applyBorder="1" applyAlignment="1">
      <alignment horizontal="right" vertical="top"/>
    </xf>
    <xf numFmtId="14" fontId="32" fillId="0" borderId="49" xfId="0" applyNumberFormat="1" applyFont="1" applyBorder="1" applyAlignment="1">
      <alignment horizontal="left" vertical="top" wrapText="1"/>
    </xf>
    <xf numFmtId="49" fontId="32" fillId="4" borderId="49" xfId="0" applyNumberFormat="1" applyFont="1" applyFill="1" applyBorder="1" applyAlignment="1">
      <alignment vertical="top" wrapText="1"/>
    </xf>
    <xf numFmtId="0" fontId="2" fillId="0" borderId="49" xfId="0" applyFont="1" applyBorder="1" applyAlignment="1">
      <alignment horizontal="left" vertical="top" wrapText="1"/>
    </xf>
    <xf numFmtId="49" fontId="2" fillId="4" borderId="49" xfId="0" applyNumberFormat="1" applyFont="1" applyFill="1" applyBorder="1" applyAlignment="1">
      <alignment vertical="top" wrapText="1"/>
    </xf>
    <xf numFmtId="14" fontId="2" fillId="0" borderId="49" xfId="0" applyNumberFormat="1" applyFont="1" applyBorder="1" applyAlignment="1">
      <alignment horizontal="left" vertical="top" wrapText="1"/>
    </xf>
    <xf numFmtId="0" fontId="2" fillId="4" borderId="49" xfId="0" applyFont="1" applyFill="1" applyBorder="1" applyAlignment="1">
      <alignment vertical="top" wrapText="1"/>
    </xf>
    <xf numFmtId="8" fontId="2" fillId="0" borderId="49" xfId="0" applyNumberFormat="1" applyFont="1" applyBorder="1" applyAlignment="1">
      <alignment horizontal="center" vertical="top"/>
    </xf>
    <xf numFmtId="14" fontId="2" fillId="0" borderId="49" xfId="0" applyNumberFormat="1" applyFont="1" applyBorder="1" applyAlignment="1">
      <alignment horizontal="left" vertical="center"/>
    </xf>
    <xf numFmtId="49" fontId="13" fillId="0" borderId="49" xfId="0" applyNumberFormat="1" applyFont="1" applyBorder="1" applyAlignment="1">
      <alignment vertical="top" wrapText="1"/>
    </xf>
    <xf numFmtId="8" fontId="13" fillId="0" borderId="49" xfId="0" applyNumberFormat="1" applyFont="1" applyBorder="1" applyAlignment="1">
      <alignment horizontal="right" vertical="top" wrapText="1"/>
    </xf>
    <xf numFmtId="8" fontId="13" fillId="4" borderId="49" xfId="0" applyNumberFormat="1" applyFont="1" applyFill="1" applyBorder="1" applyAlignment="1">
      <alignment horizontal="right" vertical="top" wrapText="1"/>
    </xf>
    <xf numFmtId="0" fontId="0" fillId="0" borderId="0" xfId="0"/>
    <xf numFmtId="8" fontId="34" fillId="0" borderId="0" xfId="0" applyNumberFormat="1" applyFont="1" applyAlignment="1">
      <alignment horizontal="center"/>
    </xf>
    <xf numFmtId="49" fontId="25" fillId="0" borderId="10" xfId="0" applyNumberFormat="1" applyFont="1" applyBorder="1" applyAlignment="1">
      <alignment vertical="center"/>
    </xf>
    <xf numFmtId="0" fontId="15" fillId="0" borderId="50" xfId="0" applyFont="1" applyBorder="1"/>
    <xf numFmtId="0" fontId="0" fillId="0" borderId="47" xfId="0" applyBorder="1"/>
    <xf numFmtId="49" fontId="5" fillId="0" borderId="10" xfId="0" applyNumberFormat="1" applyFont="1" applyBorder="1" applyAlignment="1">
      <alignment vertical="center"/>
    </xf>
    <xf numFmtId="49" fontId="58" fillId="0" borderId="49" xfId="0" applyNumberFormat="1" applyFont="1" applyBorder="1" applyAlignment="1">
      <alignment vertical="center"/>
    </xf>
    <xf numFmtId="0" fontId="15" fillId="0" borderId="49" xfId="0" applyFont="1" applyBorder="1"/>
    <xf numFmtId="0" fontId="14" fillId="0" borderId="5" xfId="0" applyFont="1" applyBorder="1" applyAlignment="1">
      <alignment horizontal="center" vertical="center"/>
    </xf>
    <xf numFmtId="0" fontId="15" fillId="0" borderId="57" xfId="0" applyFont="1" applyBorder="1"/>
    <xf numFmtId="0" fontId="15" fillId="0" borderId="58" xfId="0" applyFont="1" applyBorder="1"/>
    <xf numFmtId="8" fontId="22" fillId="2" borderId="11" xfId="0" applyNumberFormat="1" applyFont="1" applyFill="1" applyBorder="1" applyAlignment="1">
      <alignment horizontal="center" vertical="center"/>
    </xf>
    <xf numFmtId="8" fontId="15" fillId="0" borderId="9" xfId="0" applyNumberFormat="1" applyFont="1" applyBorder="1" applyAlignment="1">
      <alignment horizontal="center"/>
    </xf>
    <xf numFmtId="8" fontId="15" fillId="0" borderId="42" xfId="0" applyNumberFormat="1" applyFont="1" applyBorder="1" applyAlignment="1">
      <alignment horizontal="center"/>
    </xf>
    <xf numFmtId="8" fontId="3" fillId="3" borderId="8" xfId="0" applyNumberFormat="1" applyFont="1" applyFill="1" applyBorder="1" applyAlignment="1">
      <alignment horizontal="center" vertical="center"/>
    </xf>
    <xf numFmtId="8" fontId="15" fillId="0" borderId="44" xfId="0" applyNumberFormat="1" applyFont="1" applyBorder="1" applyAlignment="1">
      <alignment horizontal="center"/>
    </xf>
    <xf numFmtId="0" fontId="0" fillId="0" borderId="45" xfId="0" applyBorder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53" fillId="4" borderId="0" xfId="0" applyFont="1" applyFill="1"/>
    <xf numFmtId="8" fontId="0" fillId="0" borderId="70" xfId="0" applyNumberFormat="1" applyBorder="1" applyAlignment="1">
      <alignment horizontal="center" vertical="center"/>
    </xf>
    <xf numFmtId="8" fontId="0" fillId="0" borderId="49" xfId="0" applyNumberFormat="1" applyBorder="1" applyAlignment="1">
      <alignment horizontal="center" vertical="center"/>
    </xf>
    <xf numFmtId="6" fontId="32" fillId="0" borderId="70" xfId="0" applyNumberFormat="1" applyFont="1" applyBorder="1" applyAlignment="1">
      <alignment horizontal="center" vertical="center" wrapText="1"/>
    </xf>
    <xf numFmtId="6" fontId="32" fillId="0" borderId="49" xfId="0" applyNumberFormat="1" applyFont="1" applyBorder="1" applyAlignment="1">
      <alignment horizontal="center" vertical="center" wrapText="1"/>
    </xf>
    <xf numFmtId="0" fontId="32" fillId="0" borderId="49" xfId="0" applyFont="1" applyBorder="1" applyAlignment="1">
      <alignment vertical="center" wrapText="1"/>
    </xf>
    <xf numFmtId="0" fontId="32" fillId="0" borderId="70" xfId="0" applyFont="1" applyBorder="1" applyAlignment="1">
      <alignment vertical="center" wrapText="1"/>
    </xf>
    <xf numFmtId="14" fontId="32" fillId="0" borderId="70" xfId="0" applyNumberFormat="1" applyFont="1" applyBorder="1" applyAlignment="1">
      <alignment horizontal="center" vertical="center" wrapText="1"/>
    </xf>
    <xf numFmtId="14" fontId="32" fillId="0" borderId="49" xfId="0" applyNumberFormat="1" applyFont="1" applyBorder="1" applyAlignment="1">
      <alignment horizontal="center" vertical="center" wrapText="1"/>
    </xf>
    <xf numFmtId="14" fontId="42" fillId="9" borderId="49" xfId="0" applyNumberFormat="1" applyFont="1" applyFill="1" applyBorder="1" applyAlignment="1">
      <alignment horizontal="center"/>
    </xf>
    <xf numFmtId="1" fontId="43" fillId="9" borderId="49" xfId="0" applyNumberFormat="1" applyFont="1" applyFill="1" applyBorder="1" applyAlignment="1">
      <alignment horizontal="center"/>
    </xf>
    <xf numFmtId="0" fontId="43" fillId="9" borderId="49" xfId="0" applyFont="1" applyFill="1" applyBorder="1"/>
    <xf numFmtId="49" fontId="13" fillId="3" borderId="71" xfId="0" applyNumberFormat="1" applyFont="1" applyFill="1" applyBorder="1" applyAlignment="1">
      <alignment horizontal="center" vertical="top"/>
    </xf>
    <xf numFmtId="14" fontId="1" fillId="9" borderId="49" xfId="0" applyNumberFormat="1" applyFont="1" applyFill="1" applyBorder="1" applyAlignment="1">
      <alignment horizontal="center"/>
    </xf>
    <xf numFmtId="1" fontId="8" fillId="9" borderId="49" xfId="0" applyNumberFormat="1" applyFont="1" applyFill="1" applyBorder="1" applyAlignment="1">
      <alignment horizontal="center"/>
    </xf>
    <xf numFmtId="0" fontId="8" fillId="9" borderId="49" xfId="0" applyFont="1" applyFill="1" applyBorder="1"/>
    <xf numFmtId="0" fontId="0" fillId="9" borderId="49" xfId="0" applyFill="1" applyBorder="1" applyAlignment="1">
      <alignment horizontal="center"/>
    </xf>
    <xf numFmtId="49" fontId="27" fillId="9" borderId="49" xfId="0" applyNumberFormat="1" applyFont="1" applyFill="1" applyBorder="1" applyAlignment="1">
      <alignment horizontal="center" vertical="top" wrapText="1"/>
    </xf>
    <xf numFmtId="0" fontId="31" fillId="9" borderId="49" xfId="0" applyFont="1" applyFill="1" applyBorder="1" applyAlignment="1">
      <alignment horizontal="left"/>
    </xf>
  </cellXfs>
  <cellStyles count="2">
    <cellStyle name="Normal" xfId="0" builtinId="0"/>
    <cellStyle name="Normal 2" xfId="1" xr:uid="{25D7C406-06D7-4145-825D-D11D16637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99"/>
  <sheetViews>
    <sheetView showGridLines="0" workbookViewId="0">
      <selection sqref="A1:G21"/>
    </sheetView>
  </sheetViews>
  <sheetFormatPr defaultColWidth="14.42578125" defaultRowHeight="15" customHeight="1"/>
  <cols>
    <col min="1" max="1" width="12" customWidth="1"/>
    <col min="2" max="2" width="41.7109375" customWidth="1"/>
    <col min="3" max="4" width="13.7109375" style="11" customWidth="1"/>
    <col min="5" max="5" width="9.28515625" style="11" customWidth="1"/>
    <col min="6" max="6" width="12.7109375" style="11" customWidth="1"/>
    <col min="7" max="7" width="11.7109375" style="12" customWidth="1"/>
    <col min="8" max="17" width="9.140625" customWidth="1"/>
  </cols>
  <sheetData>
    <row r="1" spans="1:24" ht="12.75" customHeight="1">
      <c r="A1" s="295" t="s">
        <v>5</v>
      </c>
      <c r="B1" s="296"/>
      <c r="C1" s="297"/>
      <c r="D1" s="297"/>
      <c r="E1" s="297"/>
      <c r="F1" s="297"/>
      <c r="G1" s="298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7.75" customHeight="1">
      <c r="A2" s="295" t="s">
        <v>59</v>
      </c>
      <c r="B2" s="296"/>
      <c r="C2" s="297"/>
      <c r="D2" s="297"/>
      <c r="E2" s="297"/>
      <c r="F2" s="297"/>
      <c r="G2" s="298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.75" customHeight="1">
      <c r="A3" s="299"/>
      <c r="B3" s="300" t="s">
        <v>24</v>
      </c>
      <c r="C3" s="297"/>
      <c r="D3" s="297"/>
      <c r="E3" s="297"/>
      <c r="F3" s="297"/>
      <c r="G3" s="298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.75" customHeight="1">
      <c r="A4" s="299"/>
      <c r="B4" s="301"/>
      <c r="C4" s="297"/>
      <c r="D4" s="297"/>
      <c r="E4" s="297"/>
      <c r="F4" s="297"/>
      <c r="G4" s="298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.75" customHeight="1">
      <c r="A5" s="252" t="s">
        <v>0</v>
      </c>
      <c r="B5" s="253" t="s">
        <v>31</v>
      </c>
      <c r="C5" s="254" t="s">
        <v>32</v>
      </c>
      <c r="D5" s="254" t="s">
        <v>33</v>
      </c>
      <c r="E5" s="254" t="s">
        <v>34</v>
      </c>
      <c r="F5" s="254" t="s">
        <v>35</v>
      </c>
      <c r="G5" s="254" t="s">
        <v>36</v>
      </c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2.75" customHeight="1">
      <c r="A6" s="255"/>
      <c r="B6" s="256"/>
      <c r="C6" s="254" t="s">
        <v>37</v>
      </c>
      <c r="D6" s="254"/>
      <c r="E6" s="254" t="s">
        <v>38</v>
      </c>
      <c r="F6" s="254"/>
      <c r="G6" s="257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2.75" customHeight="1">
      <c r="A7" s="302" t="s">
        <v>267</v>
      </c>
      <c r="B7" s="303" t="s">
        <v>268</v>
      </c>
      <c r="C7" s="304">
        <v>3340</v>
      </c>
      <c r="D7" s="304"/>
      <c r="E7" s="305"/>
      <c r="F7" s="305"/>
      <c r="G7" s="306">
        <f>SUM(C7:F7)</f>
        <v>3340</v>
      </c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2.75" customHeight="1">
      <c r="A8" s="307" t="s">
        <v>269</v>
      </c>
      <c r="B8" s="303" t="s">
        <v>270</v>
      </c>
      <c r="C8" s="304"/>
      <c r="D8" s="304">
        <v>405.57</v>
      </c>
      <c r="E8" s="304"/>
      <c r="F8" s="304"/>
      <c r="G8" s="306">
        <f t="shared" ref="G8:G19" si="0">SUM(C8:F8)</f>
        <v>405.57</v>
      </c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2.75" customHeight="1">
      <c r="A9" s="307" t="s">
        <v>274</v>
      </c>
      <c r="B9" s="303" t="s">
        <v>273</v>
      </c>
      <c r="C9" s="304"/>
      <c r="D9" s="304"/>
      <c r="E9" s="304">
        <v>16.579999999999998</v>
      </c>
      <c r="F9" s="304"/>
      <c r="G9" s="306">
        <f t="shared" si="0"/>
        <v>16.579999999999998</v>
      </c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2.75" customHeight="1">
      <c r="A10" s="307" t="s">
        <v>272</v>
      </c>
      <c r="B10" s="308" t="s">
        <v>273</v>
      </c>
      <c r="C10" s="304"/>
      <c r="D10" s="304"/>
      <c r="E10" s="304">
        <v>16.59</v>
      </c>
      <c r="F10" s="304"/>
      <c r="G10" s="306">
        <f t="shared" si="0"/>
        <v>16.59</v>
      </c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2.75" customHeight="1">
      <c r="A11" s="307" t="s">
        <v>347</v>
      </c>
      <c r="B11" s="308" t="s">
        <v>268</v>
      </c>
      <c r="C11" s="304">
        <v>3340</v>
      </c>
      <c r="D11" s="304"/>
      <c r="E11" s="305"/>
      <c r="F11" s="304"/>
      <c r="G11" s="306">
        <f t="shared" si="0"/>
        <v>3340</v>
      </c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2.75" customHeight="1">
      <c r="A12" s="307" t="s">
        <v>271</v>
      </c>
      <c r="B12" s="308" t="s">
        <v>270</v>
      </c>
      <c r="C12" s="304"/>
      <c r="D12" s="304">
        <v>12712.07</v>
      </c>
      <c r="E12" s="305"/>
      <c r="F12" s="304"/>
      <c r="G12" s="306">
        <f t="shared" si="0"/>
        <v>12712.07</v>
      </c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2.75" customHeight="1">
      <c r="A13" s="309" t="s">
        <v>301</v>
      </c>
      <c r="B13" s="308" t="s">
        <v>324</v>
      </c>
      <c r="C13" s="304"/>
      <c r="D13" s="304"/>
      <c r="E13" s="305"/>
      <c r="F13" s="305">
        <v>85.7</v>
      </c>
      <c r="G13" s="306">
        <f t="shared" si="0"/>
        <v>85.7</v>
      </c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 customHeight="1">
      <c r="A14" s="309" t="s">
        <v>301</v>
      </c>
      <c r="B14" s="310" t="s">
        <v>302</v>
      </c>
      <c r="C14" s="304"/>
      <c r="D14" s="304"/>
      <c r="E14" s="305"/>
      <c r="F14" s="305">
        <v>100</v>
      </c>
      <c r="G14" s="306">
        <f t="shared" si="0"/>
        <v>100</v>
      </c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2.75" customHeight="1">
      <c r="A15" s="311" t="s">
        <v>308</v>
      </c>
      <c r="B15" s="312" t="s">
        <v>309</v>
      </c>
      <c r="C15" s="304"/>
      <c r="D15" s="304"/>
      <c r="E15" s="305"/>
      <c r="F15" s="305">
        <v>30</v>
      </c>
      <c r="G15" s="306">
        <f t="shared" si="0"/>
        <v>30</v>
      </c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2.75" customHeight="1">
      <c r="A16" s="311" t="s">
        <v>308</v>
      </c>
      <c r="B16" s="312" t="s">
        <v>34</v>
      </c>
      <c r="C16" s="304"/>
      <c r="D16" s="304"/>
      <c r="E16" s="305">
        <v>19.25</v>
      </c>
      <c r="F16" s="305"/>
      <c r="G16" s="306">
        <f t="shared" si="0"/>
        <v>19.25</v>
      </c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2.75" customHeight="1">
      <c r="A17" s="311" t="s">
        <v>344</v>
      </c>
      <c r="B17" s="312" t="s">
        <v>345</v>
      </c>
      <c r="C17" s="304"/>
      <c r="D17" s="304"/>
      <c r="E17" s="305"/>
      <c r="F17" s="305">
        <v>1089.99</v>
      </c>
      <c r="G17" s="306">
        <f t="shared" si="0"/>
        <v>1089.99</v>
      </c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2.75" customHeight="1">
      <c r="A18" s="311" t="s">
        <v>322</v>
      </c>
      <c r="B18" s="312" t="s">
        <v>323</v>
      </c>
      <c r="C18" s="304"/>
      <c r="D18" s="304"/>
      <c r="E18" s="305"/>
      <c r="F18" s="305">
        <v>50</v>
      </c>
      <c r="G18" s="306">
        <f t="shared" si="0"/>
        <v>50</v>
      </c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75" customHeight="1">
      <c r="A19" s="311" t="s">
        <v>361</v>
      </c>
      <c r="B19" s="312" t="s">
        <v>34</v>
      </c>
      <c r="C19" s="304"/>
      <c r="D19" s="304"/>
      <c r="E19" s="305">
        <v>21.42</v>
      </c>
      <c r="F19" s="305"/>
      <c r="G19" s="306">
        <f t="shared" si="0"/>
        <v>21.42</v>
      </c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75" customHeight="1">
      <c r="A20" s="311"/>
      <c r="B20" s="256"/>
      <c r="C20" s="297"/>
      <c r="D20" s="297"/>
      <c r="E20" s="313"/>
      <c r="F20" s="297"/>
      <c r="G20" s="306"/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2.75" customHeight="1">
      <c r="A21" s="314"/>
      <c r="B21" s="315" t="s">
        <v>28</v>
      </c>
      <c r="C21" s="316">
        <f>SUM(C7:C20)</f>
        <v>6680</v>
      </c>
      <c r="D21" s="316">
        <f>SUM(D7:D20)</f>
        <v>13117.64</v>
      </c>
      <c r="E21" s="316">
        <f>SUM(E7:E20)</f>
        <v>73.84</v>
      </c>
      <c r="F21" s="316">
        <f>SUM(F7:F20)</f>
        <v>1355.69</v>
      </c>
      <c r="G21" s="317">
        <f>SUM(G7:G20)</f>
        <v>21227.17</v>
      </c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2.75" customHeight="1">
      <c r="A22" s="8"/>
      <c r="B22" s="5"/>
      <c r="C22" s="162"/>
      <c r="D22" s="162"/>
      <c r="E22" s="162"/>
      <c r="F22" s="162"/>
      <c r="G22" s="40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2.75" customHeight="1">
      <c r="A23" s="8"/>
      <c r="B23" s="5"/>
      <c r="C23" s="162"/>
      <c r="D23" s="162"/>
      <c r="E23" s="162"/>
      <c r="F23" s="162"/>
      <c r="G23" s="40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>
      <c r="A24" s="9"/>
      <c r="B24" s="6"/>
      <c r="C24" s="163"/>
      <c r="D24" s="163"/>
      <c r="E24" s="163"/>
      <c r="F24" s="163"/>
      <c r="G24" s="4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>
      <c r="A25" s="6"/>
      <c r="B25" s="6"/>
      <c r="C25" s="163"/>
      <c r="D25" s="163"/>
      <c r="E25" s="163"/>
      <c r="F25" s="163"/>
      <c r="G25" s="4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>
      <c r="A26" s="6"/>
      <c r="B26" s="6"/>
      <c r="C26" s="163"/>
      <c r="D26" s="163"/>
      <c r="E26" s="163"/>
      <c r="F26" s="163"/>
      <c r="G26" s="41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>
      <c r="A27" s="6"/>
      <c r="B27" s="6"/>
      <c r="C27" s="163"/>
      <c r="D27" s="163"/>
      <c r="E27" s="163"/>
      <c r="F27" s="163"/>
      <c r="G27" s="4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>
      <c r="A28" s="6"/>
      <c r="B28" s="6"/>
      <c r="C28" s="163"/>
      <c r="D28" s="163"/>
      <c r="E28" s="163"/>
      <c r="F28" s="163"/>
      <c r="G28" s="4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>
      <c r="A29" s="6"/>
      <c r="B29" s="6"/>
      <c r="C29" s="163"/>
      <c r="D29" s="163"/>
      <c r="E29" s="163"/>
      <c r="F29" s="163"/>
      <c r="G29" s="41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>
      <c r="A30" s="6"/>
      <c r="B30" s="6"/>
      <c r="C30" s="163"/>
      <c r="D30" s="163"/>
      <c r="E30" s="163"/>
      <c r="F30" s="163"/>
      <c r="G30" s="41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>
      <c r="A31" s="6"/>
      <c r="B31" s="6"/>
      <c r="C31" s="163"/>
      <c r="D31" s="163"/>
      <c r="E31" s="163"/>
      <c r="F31" s="163"/>
      <c r="G31" s="4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>
      <c r="A32" s="6"/>
      <c r="B32" s="6"/>
      <c r="C32" s="163"/>
      <c r="D32" s="163"/>
      <c r="E32" s="163"/>
      <c r="F32" s="163"/>
      <c r="G32" s="4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>
      <c r="A33" s="6"/>
      <c r="B33" s="6"/>
      <c r="C33" s="163"/>
      <c r="D33" s="163"/>
      <c r="E33" s="163"/>
      <c r="F33" s="163"/>
      <c r="G33" s="4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>
      <c r="A34" s="6"/>
      <c r="B34" s="6"/>
      <c r="C34" s="163"/>
      <c r="D34" s="163"/>
      <c r="E34" s="163"/>
      <c r="F34" s="163"/>
      <c r="G34" s="4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>
      <c r="A35" s="6"/>
      <c r="B35" s="6"/>
      <c r="C35" s="163"/>
      <c r="D35" s="163"/>
      <c r="E35" s="163"/>
      <c r="F35" s="163"/>
      <c r="G35" s="4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>
      <c r="A36" s="6"/>
      <c r="B36" s="6"/>
      <c r="C36" s="163"/>
      <c r="D36" s="163"/>
      <c r="E36" s="163"/>
      <c r="F36" s="163"/>
      <c r="G36" s="4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>
      <c r="A37" s="6"/>
      <c r="B37" s="6"/>
      <c r="C37" s="163"/>
      <c r="D37" s="163"/>
      <c r="E37" s="163"/>
      <c r="F37" s="163"/>
      <c r="G37" s="4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>
      <c r="A38" s="6"/>
      <c r="B38" s="6"/>
      <c r="C38" s="163"/>
      <c r="D38" s="163"/>
      <c r="E38" s="163"/>
      <c r="F38" s="163"/>
      <c r="G38" s="4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>
      <c r="A39" s="6"/>
      <c r="B39" s="6"/>
      <c r="C39" s="163"/>
      <c r="D39" s="163"/>
      <c r="E39" s="163"/>
      <c r="F39" s="163"/>
      <c r="G39" s="41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>
      <c r="A40" s="6"/>
      <c r="B40" s="6"/>
      <c r="C40" s="163"/>
      <c r="D40" s="163"/>
      <c r="E40" s="163"/>
      <c r="F40" s="163"/>
      <c r="G40" s="4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>
      <c r="A41" s="6"/>
      <c r="B41" s="6"/>
      <c r="C41" s="163"/>
      <c r="D41" s="163"/>
      <c r="E41" s="163"/>
      <c r="F41" s="163"/>
      <c r="G41" s="4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>
      <c r="A42" s="6"/>
      <c r="B42" s="6"/>
      <c r="C42" s="163"/>
      <c r="D42" s="163"/>
      <c r="E42" s="163"/>
      <c r="F42" s="163"/>
      <c r="G42" s="4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>
      <c r="A43" s="6"/>
      <c r="B43" s="6"/>
      <c r="C43" s="163"/>
      <c r="D43" s="163"/>
      <c r="E43" s="163"/>
      <c r="F43" s="163"/>
      <c r="G43" s="4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>
      <c r="A44" s="6"/>
      <c r="B44" s="6"/>
      <c r="C44" s="163"/>
      <c r="D44" s="163"/>
      <c r="E44" s="163"/>
      <c r="F44" s="163"/>
      <c r="G44" s="4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>
      <c r="A45" s="6"/>
      <c r="B45" s="6"/>
      <c r="C45" s="163"/>
      <c r="D45" s="163"/>
      <c r="E45" s="163"/>
      <c r="F45" s="163"/>
      <c r="G45" s="4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>
      <c r="A46" s="6"/>
      <c r="B46" s="6"/>
      <c r="C46" s="163"/>
      <c r="D46" s="163"/>
      <c r="E46" s="163"/>
      <c r="F46" s="163"/>
      <c r="G46" s="4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>
      <c r="A47" s="6"/>
      <c r="B47" s="6"/>
      <c r="C47" s="163"/>
      <c r="D47" s="163"/>
      <c r="E47" s="163"/>
      <c r="F47" s="163"/>
      <c r="G47" s="4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>
      <c r="A48" s="6"/>
      <c r="B48" s="6"/>
      <c r="C48" s="163"/>
      <c r="D48" s="163"/>
      <c r="E48" s="163"/>
      <c r="F48" s="163"/>
      <c r="G48" s="4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>
      <c r="A49" s="6"/>
      <c r="B49" s="6"/>
      <c r="C49" s="163"/>
      <c r="D49" s="163"/>
      <c r="E49" s="163"/>
      <c r="F49" s="163"/>
      <c r="G49" s="4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>
      <c r="A50" s="6"/>
      <c r="B50" s="6"/>
      <c r="C50" s="163"/>
      <c r="D50" s="163"/>
      <c r="E50" s="163"/>
      <c r="F50" s="163"/>
      <c r="G50" s="4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>
      <c r="A51" s="6"/>
      <c r="B51" s="6"/>
      <c r="C51" s="163"/>
      <c r="D51" s="163"/>
      <c r="E51" s="163"/>
      <c r="F51" s="163"/>
      <c r="G51" s="4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>
      <c r="A52" s="6"/>
      <c r="B52" s="6"/>
      <c r="C52" s="163"/>
      <c r="D52" s="163"/>
      <c r="E52" s="163"/>
      <c r="F52" s="163"/>
      <c r="G52" s="4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>
      <c r="A53" s="6"/>
      <c r="B53" s="6"/>
      <c r="C53" s="163"/>
      <c r="D53" s="163"/>
      <c r="E53" s="163"/>
      <c r="F53" s="163"/>
      <c r="G53" s="4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>
      <c r="A54" s="6"/>
      <c r="B54" s="6"/>
      <c r="C54" s="163"/>
      <c r="D54" s="163"/>
      <c r="E54" s="163"/>
      <c r="F54" s="163"/>
      <c r="G54" s="4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>
      <c r="A55" s="6"/>
      <c r="B55" s="6"/>
      <c r="C55" s="163"/>
      <c r="D55" s="163"/>
      <c r="E55" s="163"/>
      <c r="F55" s="163"/>
      <c r="G55" s="4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>
      <c r="A56" s="6"/>
      <c r="B56" s="6"/>
      <c r="C56" s="163"/>
      <c r="D56" s="163"/>
      <c r="E56" s="163"/>
      <c r="F56" s="163"/>
      <c r="G56" s="41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>
      <c r="A57" s="6"/>
      <c r="B57" s="6"/>
      <c r="C57" s="163"/>
      <c r="D57" s="163"/>
      <c r="E57" s="163"/>
      <c r="F57" s="163"/>
      <c r="G57" s="41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>
      <c r="A58" s="6"/>
      <c r="B58" s="6"/>
      <c r="C58" s="163"/>
      <c r="D58" s="163"/>
      <c r="E58" s="163"/>
      <c r="F58" s="163"/>
      <c r="G58" s="4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>
      <c r="A59" s="6"/>
      <c r="B59" s="6"/>
      <c r="C59" s="163"/>
      <c r="D59" s="163"/>
      <c r="E59" s="163"/>
      <c r="F59" s="163"/>
      <c r="G59" s="4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>
      <c r="A60" s="6"/>
      <c r="B60" s="6"/>
      <c r="C60" s="163"/>
      <c r="D60" s="163"/>
      <c r="E60" s="163"/>
      <c r="F60" s="163"/>
      <c r="G60" s="41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>
      <c r="A61" s="6"/>
      <c r="B61" s="6"/>
      <c r="C61" s="163"/>
      <c r="D61" s="163"/>
      <c r="E61" s="163"/>
      <c r="F61" s="163"/>
      <c r="G61" s="4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>
      <c r="A62" s="6"/>
      <c r="B62" s="6"/>
      <c r="C62" s="163"/>
      <c r="D62" s="163"/>
      <c r="E62" s="163"/>
      <c r="F62" s="163"/>
      <c r="G62" s="4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>
      <c r="A63" s="6"/>
      <c r="B63" s="6"/>
      <c r="C63" s="163"/>
      <c r="D63" s="163"/>
      <c r="E63" s="163"/>
      <c r="F63" s="163"/>
      <c r="G63" s="4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>
      <c r="A64" s="6"/>
      <c r="B64" s="6"/>
      <c r="C64" s="163"/>
      <c r="D64" s="163"/>
      <c r="E64" s="163"/>
      <c r="F64" s="163"/>
      <c r="G64" s="4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>
      <c r="A65" s="6"/>
      <c r="B65" s="6"/>
      <c r="C65" s="163"/>
      <c r="D65" s="163"/>
      <c r="E65" s="163"/>
      <c r="F65" s="163"/>
      <c r="G65" s="4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>
      <c r="A66" s="6"/>
      <c r="B66" s="6"/>
      <c r="C66" s="163"/>
      <c r="D66" s="163"/>
      <c r="E66" s="163"/>
      <c r="F66" s="163"/>
      <c r="G66" s="4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>
      <c r="A67" s="6"/>
      <c r="B67" s="6"/>
      <c r="C67" s="163"/>
      <c r="D67" s="163"/>
      <c r="E67" s="163"/>
      <c r="F67" s="163"/>
      <c r="G67" s="4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>
      <c r="A68" s="6"/>
      <c r="B68" s="6"/>
      <c r="C68" s="163"/>
      <c r="D68" s="163"/>
      <c r="E68" s="163"/>
      <c r="F68" s="163"/>
      <c r="G68" s="4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>
      <c r="A69" s="6"/>
      <c r="B69" s="6"/>
      <c r="C69" s="163"/>
      <c r="D69" s="163"/>
      <c r="E69" s="163"/>
      <c r="F69" s="163"/>
      <c r="G69" s="4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>
      <c r="A70" s="6"/>
      <c r="B70" s="6"/>
      <c r="C70" s="163"/>
      <c r="D70" s="163"/>
      <c r="E70" s="163"/>
      <c r="F70" s="163"/>
      <c r="G70" s="4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>
      <c r="A71" s="6"/>
      <c r="B71" s="6"/>
      <c r="C71" s="163"/>
      <c r="D71" s="163"/>
      <c r="E71" s="163"/>
      <c r="F71" s="163"/>
      <c r="G71" s="4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>
      <c r="A72" s="6"/>
      <c r="B72" s="6"/>
      <c r="C72" s="163"/>
      <c r="D72" s="163"/>
      <c r="E72" s="163"/>
      <c r="F72" s="163"/>
      <c r="G72" s="4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>
      <c r="A73" s="6"/>
      <c r="B73" s="6"/>
      <c r="C73" s="163"/>
      <c r="D73" s="163"/>
      <c r="E73" s="163"/>
      <c r="F73" s="163"/>
      <c r="G73" s="4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>
      <c r="A74" s="6"/>
      <c r="B74" s="6"/>
      <c r="C74" s="163"/>
      <c r="D74" s="163"/>
      <c r="E74" s="163"/>
      <c r="F74" s="163"/>
      <c r="G74" s="4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>
      <c r="A75" s="6"/>
      <c r="B75" s="6"/>
      <c r="C75" s="163"/>
      <c r="D75" s="163"/>
      <c r="E75" s="163"/>
      <c r="F75" s="163"/>
      <c r="G75" s="4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>
      <c r="A76" s="6"/>
      <c r="B76" s="6"/>
      <c r="C76" s="163"/>
      <c r="D76" s="163"/>
      <c r="E76" s="163"/>
      <c r="F76" s="163"/>
      <c r="G76" s="4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>
      <c r="A77" s="6"/>
      <c r="B77" s="6"/>
      <c r="C77" s="163"/>
      <c r="D77" s="163"/>
      <c r="E77" s="163"/>
      <c r="F77" s="163"/>
      <c r="G77" s="4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>
      <c r="A78" s="6"/>
      <c r="B78" s="6"/>
      <c r="C78" s="163"/>
      <c r="D78" s="163"/>
      <c r="E78" s="163"/>
      <c r="F78" s="163"/>
      <c r="G78" s="4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>
      <c r="A79" s="6"/>
      <c r="B79" s="6"/>
      <c r="C79" s="163"/>
      <c r="D79" s="163"/>
      <c r="E79" s="163"/>
      <c r="F79" s="163"/>
      <c r="G79" s="4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>
      <c r="A80" s="6"/>
      <c r="B80" s="6"/>
      <c r="C80" s="163"/>
      <c r="D80" s="163"/>
      <c r="E80" s="163"/>
      <c r="F80" s="163"/>
      <c r="G80" s="4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>
      <c r="A81" s="6"/>
      <c r="B81" s="6"/>
      <c r="C81" s="163"/>
      <c r="D81" s="163"/>
      <c r="E81" s="163"/>
      <c r="F81" s="163"/>
      <c r="G81" s="4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>
      <c r="A82" s="6"/>
      <c r="B82" s="6"/>
      <c r="C82" s="163"/>
      <c r="D82" s="163"/>
      <c r="E82" s="163"/>
      <c r="F82" s="163"/>
      <c r="G82" s="4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>
      <c r="A83" s="6"/>
      <c r="B83" s="6"/>
      <c r="C83" s="163"/>
      <c r="D83" s="163"/>
      <c r="E83" s="163"/>
      <c r="F83" s="163"/>
      <c r="G83" s="4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>
      <c r="A84" s="6"/>
      <c r="B84" s="6"/>
      <c r="C84" s="163"/>
      <c r="D84" s="163"/>
      <c r="E84" s="163"/>
      <c r="F84" s="163"/>
      <c r="G84" s="4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>
      <c r="A85" s="6"/>
      <c r="B85" s="6"/>
      <c r="C85" s="163"/>
      <c r="D85" s="163"/>
      <c r="E85" s="163"/>
      <c r="F85" s="163"/>
      <c r="G85" s="4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>
      <c r="A86" s="6"/>
      <c r="B86" s="6"/>
      <c r="C86" s="163"/>
      <c r="D86" s="163"/>
      <c r="E86" s="163"/>
      <c r="F86" s="163"/>
      <c r="G86" s="41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>
      <c r="A87" s="6"/>
      <c r="B87" s="6"/>
      <c r="C87" s="163"/>
      <c r="D87" s="163"/>
      <c r="E87" s="163"/>
      <c r="F87" s="163"/>
      <c r="G87" s="41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>
      <c r="A88" s="6"/>
      <c r="B88" s="6"/>
      <c r="C88" s="163"/>
      <c r="D88" s="163"/>
      <c r="E88" s="163"/>
      <c r="F88" s="163"/>
      <c r="G88" s="4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>
      <c r="A89" s="6"/>
      <c r="B89" s="6"/>
      <c r="C89" s="163"/>
      <c r="D89" s="163"/>
      <c r="E89" s="163"/>
      <c r="F89" s="163"/>
      <c r="G89" s="4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>
      <c r="A90" s="6"/>
      <c r="B90" s="6"/>
      <c r="C90" s="163"/>
      <c r="D90" s="163"/>
      <c r="E90" s="163"/>
      <c r="F90" s="163"/>
      <c r="G90" s="4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>
      <c r="A91" s="6"/>
      <c r="B91" s="6"/>
      <c r="C91" s="163"/>
      <c r="D91" s="163"/>
      <c r="E91" s="163"/>
      <c r="F91" s="163"/>
      <c r="G91" s="41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>
      <c r="A92" s="6"/>
      <c r="B92" s="6"/>
      <c r="C92" s="163"/>
      <c r="D92" s="163"/>
      <c r="E92" s="163"/>
      <c r="F92" s="163"/>
      <c r="G92" s="41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>
      <c r="A93" s="6"/>
      <c r="B93" s="6"/>
      <c r="C93" s="163"/>
      <c r="D93" s="163"/>
      <c r="E93" s="163"/>
      <c r="F93" s="163"/>
      <c r="G93" s="41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>
      <c r="A94" s="6"/>
      <c r="B94" s="6"/>
      <c r="C94" s="163"/>
      <c r="D94" s="163"/>
      <c r="E94" s="163"/>
      <c r="F94" s="163"/>
      <c r="G94" s="4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>
      <c r="A95" s="6"/>
      <c r="B95" s="6"/>
      <c r="C95" s="163"/>
      <c r="D95" s="163"/>
      <c r="E95" s="163"/>
      <c r="F95" s="163"/>
      <c r="G95" s="4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>
      <c r="A96" s="6"/>
      <c r="B96" s="6"/>
      <c r="C96" s="163"/>
      <c r="D96" s="163"/>
      <c r="E96" s="163"/>
      <c r="F96" s="163"/>
      <c r="G96" s="4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>
      <c r="A97" s="6"/>
      <c r="B97" s="6"/>
      <c r="C97" s="163"/>
      <c r="D97" s="163"/>
      <c r="E97" s="163"/>
      <c r="F97" s="163"/>
      <c r="G97" s="4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>
      <c r="A98" s="6"/>
      <c r="B98" s="6"/>
      <c r="C98" s="163"/>
      <c r="D98" s="163"/>
      <c r="E98" s="163"/>
      <c r="F98" s="163"/>
      <c r="G98" s="4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>
      <c r="A99" s="6"/>
      <c r="B99" s="6"/>
      <c r="C99" s="163"/>
      <c r="D99" s="163"/>
      <c r="E99" s="163"/>
      <c r="F99" s="163"/>
      <c r="G99" s="4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>
      <c r="A100" s="6"/>
      <c r="B100" s="6"/>
      <c r="C100" s="163"/>
      <c r="D100" s="163"/>
      <c r="E100" s="163"/>
      <c r="F100" s="163"/>
      <c r="G100" s="4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>
      <c r="A101" s="6"/>
      <c r="B101" s="6"/>
      <c r="C101" s="163"/>
      <c r="D101" s="163"/>
      <c r="E101" s="163"/>
      <c r="F101" s="163"/>
      <c r="G101" s="4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>
      <c r="A102" s="6"/>
      <c r="B102" s="6"/>
      <c r="C102" s="163"/>
      <c r="D102" s="163"/>
      <c r="E102" s="163"/>
      <c r="F102" s="163"/>
      <c r="G102" s="4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>
      <c r="A103" s="6"/>
      <c r="B103" s="6"/>
      <c r="C103" s="163"/>
      <c r="D103" s="163"/>
      <c r="E103" s="163"/>
      <c r="F103" s="163"/>
      <c r="G103" s="41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>
      <c r="A104" s="6"/>
      <c r="B104" s="6"/>
      <c r="C104" s="163"/>
      <c r="D104" s="163"/>
      <c r="E104" s="163"/>
      <c r="F104" s="163"/>
      <c r="G104" s="4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>
      <c r="A105" s="6"/>
      <c r="B105" s="6"/>
      <c r="C105" s="163"/>
      <c r="D105" s="163"/>
      <c r="E105" s="163"/>
      <c r="F105" s="163"/>
      <c r="G105" s="4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>
      <c r="A106" s="6"/>
      <c r="B106" s="6"/>
      <c r="C106" s="163"/>
      <c r="D106" s="163"/>
      <c r="E106" s="163"/>
      <c r="F106" s="163"/>
      <c r="G106" s="4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>
      <c r="A107" s="6"/>
      <c r="B107" s="6"/>
      <c r="C107" s="163"/>
      <c r="D107" s="163"/>
      <c r="E107" s="163"/>
      <c r="F107" s="163"/>
      <c r="G107" s="4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>
      <c r="A108" s="6"/>
      <c r="B108" s="6"/>
      <c r="C108" s="163"/>
      <c r="D108" s="163"/>
      <c r="E108" s="163"/>
      <c r="F108" s="163"/>
      <c r="G108" s="41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>
      <c r="A109" s="6"/>
      <c r="B109" s="6"/>
      <c r="C109" s="163"/>
      <c r="D109" s="163"/>
      <c r="E109" s="163"/>
      <c r="F109" s="163"/>
      <c r="G109" s="4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>
      <c r="A110" s="6"/>
      <c r="B110" s="6"/>
      <c r="C110" s="163"/>
      <c r="D110" s="163"/>
      <c r="E110" s="163"/>
      <c r="F110" s="163"/>
      <c r="G110" s="4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>
      <c r="A111" s="6"/>
      <c r="B111" s="6"/>
      <c r="C111" s="163"/>
      <c r="D111" s="163"/>
      <c r="E111" s="163"/>
      <c r="F111" s="163"/>
      <c r="G111" s="4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>
      <c r="A112" s="6"/>
      <c r="B112" s="6"/>
      <c r="C112" s="163"/>
      <c r="D112" s="163"/>
      <c r="E112" s="163"/>
      <c r="F112" s="163"/>
      <c r="G112" s="4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>
      <c r="A113" s="6"/>
      <c r="B113" s="6"/>
      <c r="C113" s="163"/>
      <c r="D113" s="163"/>
      <c r="E113" s="163"/>
      <c r="F113" s="163"/>
      <c r="G113" s="4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>
      <c r="A114" s="6"/>
      <c r="B114" s="6"/>
      <c r="C114" s="163"/>
      <c r="D114" s="163"/>
      <c r="E114" s="163"/>
      <c r="F114" s="163"/>
      <c r="G114" s="4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>
      <c r="A115" s="6"/>
      <c r="B115" s="6"/>
      <c r="C115" s="163"/>
      <c r="D115" s="163"/>
      <c r="E115" s="163"/>
      <c r="F115" s="163"/>
      <c r="G115" s="4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>
      <c r="A116" s="6"/>
      <c r="B116" s="6"/>
      <c r="C116" s="163"/>
      <c r="D116" s="163"/>
      <c r="E116" s="163"/>
      <c r="F116" s="163"/>
      <c r="G116" s="4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>
      <c r="A117" s="6"/>
      <c r="B117" s="6"/>
      <c r="C117" s="163"/>
      <c r="D117" s="163"/>
      <c r="E117" s="163"/>
      <c r="F117" s="163"/>
      <c r="G117" s="4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>
      <c r="A118" s="6"/>
      <c r="B118" s="6"/>
      <c r="C118" s="163"/>
      <c r="D118" s="163"/>
      <c r="E118" s="163"/>
      <c r="F118" s="163"/>
      <c r="G118" s="4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>
      <c r="A119" s="6"/>
      <c r="B119" s="6"/>
      <c r="C119" s="163"/>
      <c r="D119" s="163"/>
      <c r="E119" s="163"/>
      <c r="F119" s="163"/>
      <c r="G119" s="4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>
      <c r="A120" s="6"/>
      <c r="B120" s="6"/>
      <c r="C120" s="163"/>
      <c r="D120" s="163"/>
      <c r="E120" s="163"/>
      <c r="F120" s="163"/>
      <c r="G120" s="4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>
      <c r="A121" s="6"/>
      <c r="B121" s="6"/>
      <c r="C121" s="163"/>
      <c r="D121" s="163"/>
      <c r="E121" s="163"/>
      <c r="F121" s="163"/>
      <c r="G121" s="4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>
      <c r="A122" s="6"/>
      <c r="B122" s="6"/>
      <c r="C122" s="163"/>
      <c r="D122" s="163"/>
      <c r="E122" s="163"/>
      <c r="F122" s="163"/>
      <c r="G122" s="41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>
      <c r="A123" s="6"/>
      <c r="B123" s="6"/>
      <c r="C123" s="163"/>
      <c r="D123" s="163"/>
      <c r="E123" s="163"/>
      <c r="F123" s="163"/>
      <c r="G123" s="41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>
      <c r="A124" s="6"/>
      <c r="B124" s="6"/>
      <c r="C124" s="163"/>
      <c r="D124" s="163"/>
      <c r="E124" s="163"/>
      <c r="F124" s="163"/>
      <c r="G124" s="41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>
      <c r="A125" s="6"/>
      <c r="B125" s="6"/>
      <c r="C125" s="163"/>
      <c r="D125" s="163"/>
      <c r="E125" s="163"/>
      <c r="F125" s="163"/>
      <c r="G125" s="4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>
      <c r="A126" s="6"/>
      <c r="B126" s="6"/>
      <c r="C126" s="163"/>
      <c r="D126" s="163"/>
      <c r="E126" s="163"/>
      <c r="F126" s="163"/>
      <c r="G126" s="4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>
      <c r="A127" s="6"/>
      <c r="B127" s="6"/>
      <c r="C127" s="163"/>
      <c r="D127" s="163"/>
      <c r="E127" s="163"/>
      <c r="F127" s="163"/>
      <c r="G127" s="41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>
      <c r="A128" s="6"/>
      <c r="B128" s="6"/>
      <c r="C128" s="163"/>
      <c r="D128" s="163"/>
      <c r="E128" s="163"/>
      <c r="F128" s="163"/>
      <c r="G128" s="41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>
      <c r="A129" s="6"/>
      <c r="B129" s="6"/>
      <c r="C129" s="163"/>
      <c r="D129" s="163"/>
      <c r="E129" s="163"/>
      <c r="F129" s="163"/>
      <c r="G129" s="41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>
      <c r="A130" s="6"/>
      <c r="B130" s="6"/>
      <c r="C130" s="163"/>
      <c r="D130" s="163"/>
      <c r="E130" s="163"/>
      <c r="F130" s="163"/>
      <c r="G130" s="41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>
      <c r="A131" s="6"/>
      <c r="B131" s="6"/>
      <c r="C131" s="163"/>
      <c r="D131" s="163"/>
      <c r="E131" s="163"/>
      <c r="F131" s="163"/>
      <c r="G131" s="41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>
      <c r="A132" s="6"/>
      <c r="B132" s="6"/>
      <c r="C132" s="163"/>
      <c r="D132" s="163"/>
      <c r="E132" s="163"/>
      <c r="F132" s="163"/>
      <c r="G132" s="41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>
      <c r="A133" s="6"/>
      <c r="B133" s="6"/>
      <c r="C133" s="163"/>
      <c r="D133" s="163"/>
      <c r="E133" s="163"/>
      <c r="F133" s="163"/>
      <c r="G133" s="41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>
      <c r="A134" s="6"/>
      <c r="B134" s="6"/>
      <c r="C134" s="163"/>
      <c r="D134" s="163"/>
      <c r="E134" s="163"/>
      <c r="F134" s="163"/>
      <c r="G134" s="41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>
      <c r="A135" s="6"/>
      <c r="B135" s="6"/>
      <c r="C135" s="163"/>
      <c r="D135" s="163"/>
      <c r="E135" s="163"/>
      <c r="F135" s="163"/>
      <c r="G135" s="41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>
      <c r="A136" s="6"/>
      <c r="B136" s="6"/>
      <c r="C136" s="163"/>
      <c r="D136" s="163"/>
      <c r="E136" s="163"/>
      <c r="F136" s="163"/>
      <c r="G136" s="41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>
      <c r="A137" s="6"/>
      <c r="B137" s="6"/>
      <c r="C137" s="163"/>
      <c r="D137" s="163"/>
      <c r="E137" s="163"/>
      <c r="F137" s="163"/>
      <c r="G137" s="41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>
      <c r="A138" s="6"/>
      <c r="B138" s="6"/>
      <c r="C138" s="163"/>
      <c r="D138" s="163"/>
      <c r="E138" s="163"/>
      <c r="F138" s="163"/>
      <c r="G138" s="41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>
      <c r="A139" s="6"/>
      <c r="B139" s="6"/>
      <c r="C139" s="163"/>
      <c r="D139" s="163"/>
      <c r="E139" s="163"/>
      <c r="F139" s="163"/>
      <c r="G139" s="41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>
      <c r="A140" s="6"/>
      <c r="B140" s="6"/>
      <c r="C140" s="163"/>
      <c r="D140" s="163"/>
      <c r="E140" s="163"/>
      <c r="F140" s="163"/>
      <c r="G140" s="41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>
      <c r="A141" s="6"/>
      <c r="B141" s="6"/>
      <c r="C141" s="163"/>
      <c r="D141" s="163"/>
      <c r="E141" s="163"/>
      <c r="F141" s="163"/>
      <c r="G141" s="41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>
      <c r="A142" s="6"/>
      <c r="B142" s="6"/>
      <c r="C142" s="163"/>
      <c r="D142" s="163"/>
      <c r="E142" s="163"/>
      <c r="F142" s="163"/>
      <c r="G142" s="41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>
      <c r="A143" s="6"/>
      <c r="B143" s="6"/>
      <c r="C143" s="163"/>
      <c r="D143" s="163"/>
      <c r="E143" s="163"/>
      <c r="F143" s="163"/>
      <c r="G143" s="41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>
      <c r="A144" s="6"/>
      <c r="B144" s="6"/>
      <c r="C144" s="163"/>
      <c r="D144" s="163"/>
      <c r="E144" s="163"/>
      <c r="F144" s="163"/>
      <c r="G144" s="41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>
      <c r="A145" s="6"/>
      <c r="B145" s="6"/>
      <c r="C145" s="163"/>
      <c r="D145" s="163"/>
      <c r="E145" s="163"/>
      <c r="F145" s="163"/>
      <c r="G145" s="41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>
      <c r="A146" s="6"/>
      <c r="B146" s="6"/>
      <c r="C146" s="163"/>
      <c r="D146" s="163"/>
      <c r="E146" s="163"/>
      <c r="F146" s="163"/>
      <c r="G146" s="41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>
      <c r="A147" s="6"/>
      <c r="B147" s="6"/>
      <c r="C147" s="163"/>
      <c r="D147" s="163"/>
      <c r="E147" s="163"/>
      <c r="F147" s="163"/>
      <c r="G147" s="41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>
      <c r="A148" s="6"/>
      <c r="B148" s="6"/>
      <c r="C148" s="163"/>
      <c r="D148" s="163"/>
      <c r="E148" s="163"/>
      <c r="F148" s="163"/>
      <c r="G148" s="41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>
      <c r="A149" s="6"/>
      <c r="B149" s="6"/>
      <c r="C149" s="163"/>
      <c r="D149" s="163"/>
      <c r="E149" s="163"/>
      <c r="F149" s="163"/>
      <c r="G149" s="41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>
      <c r="A150" s="6"/>
      <c r="B150" s="6"/>
      <c r="C150" s="163"/>
      <c r="D150" s="163"/>
      <c r="E150" s="163"/>
      <c r="F150" s="163"/>
      <c r="G150" s="41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>
      <c r="A151" s="6"/>
      <c r="B151" s="6"/>
      <c r="C151" s="163"/>
      <c r="D151" s="163"/>
      <c r="E151" s="163"/>
      <c r="F151" s="163"/>
      <c r="G151" s="41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>
      <c r="A152" s="6"/>
      <c r="B152" s="6"/>
      <c r="C152" s="163"/>
      <c r="D152" s="163"/>
      <c r="E152" s="163"/>
      <c r="F152" s="163"/>
      <c r="G152" s="41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>
      <c r="A153" s="6"/>
      <c r="B153" s="6"/>
      <c r="C153" s="163"/>
      <c r="D153" s="163"/>
      <c r="E153" s="163"/>
      <c r="F153" s="163"/>
      <c r="G153" s="41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>
      <c r="A154" s="6"/>
      <c r="B154" s="6"/>
      <c r="C154" s="163"/>
      <c r="D154" s="163"/>
      <c r="E154" s="163"/>
      <c r="F154" s="163"/>
      <c r="G154" s="41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>
      <c r="A155" s="6"/>
      <c r="B155" s="6"/>
      <c r="C155" s="163"/>
      <c r="D155" s="163"/>
      <c r="E155" s="163"/>
      <c r="F155" s="163"/>
      <c r="G155" s="41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>
      <c r="A156" s="6"/>
      <c r="B156" s="6"/>
      <c r="C156" s="163"/>
      <c r="D156" s="163"/>
      <c r="E156" s="163"/>
      <c r="F156" s="163"/>
      <c r="G156" s="41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>
      <c r="A157" s="6"/>
      <c r="B157" s="6"/>
      <c r="C157" s="163"/>
      <c r="D157" s="163"/>
      <c r="E157" s="163"/>
      <c r="F157" s="163"/>
      <c r="G157" s="41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>
      <c r="A158" s="6"/>
      <c r="B158" s="6"/>
      <c r="C158" s="163"/>
      <c r="D158" s="163"/>
      <c r="E158" s="163"/>
      <c r="F158" s="163"/>
      <c r="G158" s="41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>
      <c r="A159" s="6"/>
      <c r="B159" s="6"/>
      <c r="C159" s="163"/>
      <c r="D159" s="163"/>
      <c r="E159" s="163"/>
      <c r="F159" s="163"/>
      <c r="G159" s="41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>
      <c r="A160" s="6"/>
      <c r="B160" s="6"/>
      <c r="C160" s="163"/>
      <c r="D160" s="163"/>
      <c r="E160" s="163"/>
      <c r="F160" s="163"/>
      <c r="G160" s="4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>
      <c r="A161" s="6"/>
      <c r="B161" s="6"/>
      <c r="C161" s="163"/>
      <c r="D161" s="163"/>
      <c r="E161" s="163"/>
      <c r="F161" s="163"/>
      <c r="G161" s="41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>
      <c r="A162" s="6"/>
      <c r="B162" s="6"/>
      <c r="C162" s="163"/>
      <c r="D162" s="163"/>
      <c r="E162" s="163"/>
      <c r="F162" s="163"/>
      <c r="G162" s="41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>
      <c r="A163" s="6"/>
      <c r="B163" s="6"/>
      <c r="C163" s="163"/>
      <c r="D163" s="163"/>
      <c r="E163" s="163"/>
      <c r="F163" s="163"/>
      <c r="G163" s="41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>
      <c r="A164" s="6"/>
      <c r="B164" s="6"/>
      <c r="C164" s="163"/>
      <c r="D164" s="163"/>
      <c r="E164" s="163"/>
      <c r="F164" s="163"/>
      <c r="G164" s="41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>
      <c r="A165" s="6"/>
      <c r="B165" s="6"/>
      <c r="C165" s="163"/>
      <c r="D165" s="163"/>
      <c r="E165" s="163"/>
      <c r="F165" s="163"/>
      <c r="G165" s="41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>
      <c r="A166" s="6"/>
      <c r="B166" s="6"/>
      <c r="C166" s="163"/>
      <c r="D166" s="163"/>
      <c r="E166" s="163"/>
      <c r="F166" s="163"/>
      <c r="G166" s="41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>
      <c r="A167" s="6"/>
      <c r="B167" s="6"/>
      <c r="C167" s="163"/>
      <c r="D167" s="163"/>
      <c r="E167" s="163"/>
      <c r="F167" s="163"/>
      <c r="G167" s="4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>
      <c r="A168" s="6"/>
      <c r="B168" s="6"/>
      <c r="C168" s="163"/>
      <c r="D168" s="163"/>
      <c r="E168" s="163"/>
      <c r="F168" s="163"/>
      <c r="G168" s="41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>
      <c r="A169" s="6"/>
      <c r="B169" s="6"/>
      <c r="C169" s="163"/>
      <c r="D169" s="163"/>
      <c r="E169" s="163"/>
      <c r="F169" s="163"/>
      <c r="G169" s="41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>
      <c r="A170" s="6"/>
      <c r="B170" s="6"/>
      <c r="C170" s="163"/>
      <c r="D170" s="163"/>
      <c r="E170" s="163"/>
      <c r="F170" s="163"/>
      <c r="G170" s="41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>
      <c r="A171" s="6"/>
      <c r="B171" s="6"/>
      <c r="C171" s="163"/>
      <c r="D171" s="163"/>
      <c r="E171" s="163"/>
      <c r="F171" s="163"/>
      <c r="G171" s="4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>
      <c r="A172" s="6"/>
      <c r="B172" s="6"/>
      <c r="C172" s="163"/>
      <c r="D172" s="163"/>
      <c r="E172" s="163"/>
      <c r="F172" s="163"/>
      <c r="G172" s="4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>
      <c r="A173" s="6"/>
      <c r="B173" s="6"/>
      <c r="C173" s="163"/>
      <c r="D173" s="163"/>
      <c r="E173" s="163"/>
      <c r="F173" s="163"/>
      <c r="G173" s="4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>
      <c r="A174" s="6"/>
      <c r="B174" s="6"/>
      <c r="C174" s="163"/>
      <c r="D174" s="163"/>
      <c r="E174" s="163"/>
      <c r="F174" s="163"/>
      <c r="G174" s="41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>
      <c r="A175" s="6"/>
      <c r="B175" s="6"/>
      <c r="C175" s="163"/>
      <c r="D175" s="163"/>
      <c r="E175" s="163"/>
      <c r="F175" s="163"/>
      <c r="G175" s="41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>
      <c r="A176" s="6"/>
      <c r="B176" s="6"/>
      <c r="C176" s="163"/>
      <c r="D176" s="163"/>
      <c r="E176" s="163"/>
      <c r="F176" s="163"/>
      <c r="G176" s="41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>
      <c r="A177" s="6"/>
      <c r="B177" s="6"/>
      <c r="C177" s="163"/>
      <c r="D177" s="163"/>
      <c r="E177" s="163"/>
      <c r="F177" s="163"/>
      <c r="G177" s="41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>
      <c r="A178" s="6"/>
      <c r="B178" s="6"/>
      <c r="C178" s="163"/>
      <c r="D178" s="163"/>
      <c r="E178" s="163"/>
      <c r="F178" s="163"/>
      <c r="G178" s="41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>
      <c r="A179" s="6"/>
      <c r="B179" s="6"/>
      <c r="C179" s="163"/>
      <c r="D179" s="163"/>
      <c r="E179" s="163"/>
      <c r="F179" s="163"/>
      <c r="G179" s="41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>
      <c r="A180" s="6"/>
      <c r="B180" s="6"/>
      <c r="C180" s="163"/>
      <c r="D180" s="163"/>
      <c r="E180" s="163"/>
      <c r="F180" s="163"/>
      <c r="G180" s="41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>
      <c r="A181" s="6"/>
      <c r="B181" s="6"/>
      <c r="C181" s="163"/>
      <c r="D181" s="163"/>
      <c r="E181" s="163"/>
      <c r="F181" s="163"/>
      <c r="G181" s="41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>
      <c r="A182" s="6"/>
      <c r="B182" s="6"/>
      <c r="C182" s="163"/>
      <c r="D182" s="163"/>
      <c r="E182" s="163"/>
      <c r="F182" s="163"/>
      <c r="G182" s="41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>
      <c r="A183" s="6"/>
      <c r="B183" s="6"/>
      <c r="C183" s="163"/>
      <c r="D183" s="163"/>
      <c r="E183" s="163"/>
      <c r="F183" s="163"/>
      <c r="G183" s="41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>
      <c r="A184" s="6"/>
      <c r="B184" s="6"/>
      <c r="C184" s="163"/>
      <c r="D184" s="163"/>
      <c r="E184" s="163"/>
      <c r="F184" s="163"/>
      <c r="G184" s="41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>
      <c r="A185" s="6"/>
      <c r="B185" s="6"/>
      <c r="C185" s="163"/>
      <c r="D185" s="163"/>
      <c r="E185" s="163"/>
      <c r="F185" s="163"/>
      <c r="G185" s="41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>
      <c r="A186" s="6"/>
      <c r="B186" s="6"/>
      <c r="C186" s="163"/>
      <c r="D186" s="163"/>
      <c r="E186" s="163"/>
      <c r="F186" s="163"/>
      <c r="G186" s="41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>
      <c r="A187" s="6"/>
      <c r="B187" s="6"/>
      <c r="C187" s="163"/>
      <c r="D187" s="163"/>
      <c r="E187" s="163"/>
      <c r="F187" s="163"/>
      <c r="G187" s="41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>
      <c r="A188" s="6"/>
      <c r="B188" s="6"/>
      <c r="C188" s="163"/>
      <c r="D188" s="163"/>
      <c r="E188" s="163"/>
      <c r="F188" s="163"/>
      <c r="G188" s="41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>
      <c r="A189" s="6"/>
      <c r="B189" s="6"/>
      <c r="C189" s="163"/>
      <c r="D189" s="163"/>
      <c r="E189" s="163"/>
      <c r="F189" s="163"/>
      <c r="G189" s="41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>
      <c r="A190" s="6"/>
      <c r="B190" s="6"/>
      <c r="C190" s="163"/>
      <c r="D190" s="163"/>
      <c r="E190" s="163"/>
      <c r="F190" s="163"/>
      <c r="G190" s="41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>
      <c r="A191" s="6"/>
      <c r="B191" s="6"/>
      <c r="C191" s="163"/>
      <c r="D191" s="163"/>
      <c r="E191" s="163"/>
      <c r="F191" s="163"/>
      <c r="G191" s="41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>
      <c r="A192" s="6"/>
      <c r="B192" s="6"/>
      <c r="C192" s="163"/>
      <c r="D192" s="163"/>
      <c r="E192" s="163"/>
      <c r="F192" s="163"/>
      <c r="G192" s="41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>
      <c r="A193" s="6"/>
      <c r="B193" s="6"/>
      <c r="C193" s="163"/>
      <c r="D193" s="163"/>
      <c r="E193" s="163"/>
      <c r="F193" s="163"/>
      <c r="G193" s="41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>
      <c r="A194" s="6"/>
      <c r="B194" s="6"/>
      <c r="C194" s="163"/>
      <c r="D194" s="163"/>
      <c r="E194" s="163"/>
      <c r="F194" s="163"/>
      <c r="G194" s="41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>
      <c r="A195" s="6"/>
      <c r="B195" s="6"/>
      <c r="C195" s="163"/>
      <c r="D195" s="163"/>
      <c r="E195" s="163"/>
      <c r="F195" s="163"/>
      <c r="G195" s="41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>
      <c r="A196" s="6"/>
      <c r="B196" s="6"/>
      <c r="C196" s="163"/>
      <c r="D196" s="163"/>
      <c r="E196" s="163"/>
      <c r="F196" s="163"/>
      <c r="G196" s="41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>
      <c r="A197" s="6"/>
      <c r="B197" s="6"/>
      <c r="C197" s="163"/>
      <c r="D197" s="163"/>
      <c r="E197" s="163"/>
      <c r="F197" s="163"/>
      <c r="G197" s="41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>
      <c r="A198" s="6"/>
      <c r="B198" s="6"/>
      <c r="C198" s="163"/>
      <c r="D198" s="163"/>
      <c r="E198" s="163"/>
      <c r="F198" s="163"/>
      <c r="G198" s="41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>
      <c r="A199" s="6"/>
      <c r="B199" s="6"/>
      <c r="C199" s="163"/>
      <c r="D199" s="163"/>
      <c r="E199" s="163"/>
      <c r="F199" s="163"/>
      <c r="G199" s="41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>
      <c r="A200" s="6"/>
      <c r="B200" s="6"/>
      <c r="C200" s="163"/>
      <c r="D200" s="163"/>
      <c r="E200" s="163"/>
      <c r="F200" s="163"/>
      <c r="G200" s="41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>
      <c r="A201" s="6"/>
      <c r="B201" s="6"/>
      <c r="C201" s="163"/>
      <c r="D201" s="163"/>
      <c r="E201" s="163"/>
      <c r="F201" s="163"/>
      <c r="G201" s="41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>
      <c r="A202" s="6"/>
      <c r="B202" s="6"/>
      <c r="C202" s="163"/>
      <c r="D202" s="163"/>
      <c r="E202" s="163"/>
      <c r="F202" s="163"/>
      <c r="G202" s="41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>
      <c r="A203" s="6"/>
      <c r="B203" s="6"/>
      <c r="C203" s="163"/>
      <c r="D203" s="163"/>
      <c r="E203" s="163"/>
      <c r="F203" s="163"/>
      <c r="G203" s="41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>
      <c r="A204" s="6"/>
      <c r="B204" s="6"/>
      <c r="C204" s="163"/>
      <c r="D204" s="163"/>
      <c r="E204" s="163"/>
      <c r="F204" s="163"/>
      <c r="G204" s="41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>
      <c r="A205" s="6"/>
      <c r="B205" s="6"/>
      <c r="C205" s="163"/>
      <c r="D205" s="163"/>
      <c r="E205" s="163"/>
      <c r="F205" s="163"/>
      <c r="G205" s="41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>
      <c r="A206" s="6"/>
      <c r="B206" s="6"/>
      <c r="C206" s="163"/>
      <c r="D206" s="163"/>
      <c r="E206" s="163"/>
      <c r="F206" s="163"/>
      <c r="G206" s="41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>
      <c r="A207" s="6"/>
      <c r="B207" s="6"/>
      <c r="C207" s="163"/>
      <c r="D207" s="163"/>
      <c r="E207" s="163"/>
      <c r="F207" s="163"/>
      <c r="G207" s="41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>
      <c r="A208" s="6"/>
      <c r="B208" s="6"/>
      <c r="C208" s="163"/>
      <c r="D208" s="163"/>
      <c r="E208" s="163"/>
      <c r="F208" s="163"/>
      <c r="G208" s="41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>
      <c r="A209" s="6"/>
      <c r="B209" s="6"/>
      <c r="C209" s="163"/>
      <c r="D209" s="163"/>
      <c r="E209" s="163"/>
      <c r="F209" s="163"/>
      <c r="G209" s="41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>
      <c r="A210" s="6"/>
      <c r="B210" s="6"/>
      <c r="C210" s="163"/>
      <c r="D210" s="163"/>
      <c r="E210" s="163"/>
      <c r="F210" s="163"/>
      <c r="G210" s="41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>
      <c r="A211" s="6"/>
      <c r="B211" s="6"/>
      <c r="C211" s="163"/>
      <c r="D211" s="163"/>
      <c r="E211" s="163"/>
      <c r="F211" s="163"/>
      <c r="G211" s="41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>
      <c r="A212" s="6"/>
      <c r="B212" s="6"/>
      <c r="C212" s="163"/>
      <c r="D212" s="163"/>
      <c r="E212" s="163"/>
      <c r="F212" s="163"/>
      <c r="G212" s="41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>
      <c r="A213" s="6"/>
      <c r="B213" s="6"/>
      <c r="C213" s="163"/>
      <c r="D213" s="163"/>
      <c r="E213" s="163"/>
      <c r="F213" s="163"/>
      <c r="G213" s="41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>
      <c r="A214" s="6"/>
      <c r="B214" s="6"/>
      <c r="C214" s="163"/>
      <c r="D214" s="163"/>
      <c r="E214" s="163"/>
      <c r="F214" s="163"/>
      <c r="G214" s="41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>
      <c r="A215" s="6"/>
      <c r="B215" s="6"/>
      <c r="C215" s="163"/>
      <c r="D215" s="163"/>
      <c r="E215" s="163"/>
      <c r="F215" s="163"/>
      <c r="G215" s="41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>
      <c r="A216" s="6"/>
      <c r="B216" s="6"/>
      <c r="C216" s="163"/>
      <c r="D216" s="163"/>
      <c r="E216" s="163"/>
      <c r="F216" s="163"/>
      <c r="G216" s="41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>
      <c r="A217" s="6"/>
      <c r="B217" s="6"/>
      <c r="C217" s="163"/>
      <c r="D217" s="163"/>
      <c r="E217" s="163"/>
      <c r="F217" s="163"/>
      <c r="G217" s="41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>
      <c r="A218" s="6"/>
      <c r="B218" s="6"/>
      <c r="C218" s="163"/>
      <c r="D218" s="163"/>
      <c r="E218" s="163"/>
      <c r="F218" s="163"/>
      <c r="G218" s="41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>
      <c r="A219" s="6"/>
      <c r="B219" s="6"/>
      <c r="C219" s="163"/>
      <c r="D219" s="163"/>
      <c r="E219" s="163"/>
      <c r="F219" s="163"/>
      <c r="G219" s="41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>
      <c r="A220" s="6"/>
      <c r="B220" s="6"/>
      <c r="C220" s="163"/>
      <c r="D220" s="163"/>
      <c r="E220" s="163"/>
      <c r="F220" s="163"/>
      <c r="G220" s="41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>
      <c r="A221" s="6"/>
      <c r="B221" s="6"/>
      <c r="C221" s="163"/>
      <c r="D221" s="163"/>
      <c r="E221" s="163"/>
      <c r="F221" s="163"/>
      <c r="G221" s="41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>
      <c r="A222" s="6"/>
      <c r="B222" s="6"/>
      <c r="C222" s="163"/>
      <c r="D222" s="163"/>
      <c r="E222" s="163"/>
      <c r="F222" s="163"/>
      <c r="G222" s="41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>
      <c r="A223" s="6"/>
      <c r="B223" s="6"/>
      <c r="C223" s="163"/>
      <c r="D223" s="163"/>
      <c r="E223" s="163"/>
      <c r="F223" s="163"/>
      <c r="G223" s="41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>
      <c r="A224" s="6"/>
      <c r="B224" s="6"/>
      <c r="C224" s="163"/>
      <c r="D224" s="163"/>
      <c r="E224" s="163"/>
      <c r="F224" s="163"/>
      <c r="G224" s="41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>
      <c r="A225" s="6"/>
      <c r="B225" s="6"/>
      <c r="C225" s="163"/>
      <c r="D225" s="163"/>
      <c r="E225" s="163"/>
      <c r="F225" s="163"/>
      <c r="G225" s="41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>
      <c r="A226" s="6"/>
      <c r="B226" s="6"/>
      <c r="C226" s="163"/>
      <c r="D226" s="163"/>
      <c r="E226" s="163"/>
      <c r="F226" s="163"/>
      <c r="G226" s="41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>
      <c r="A227" s="6"/>
      <c r="B227" s="6"/>
      <c r="C227" s="163"/>
      <c r="D227" s="163"/>
      <c r="E227" s="163"/>
      <c r="F227" s="163"/>
      <c r="G227" s="41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>
      <c r="A228" s="6"/>
      <c r="B228" s="6"/>
      <c r="C228" s="163"/>
      <c r="D228" s="163"/>
      <c r="E228" s="163"/>
      <c r="F228" s="163"/>
      <c r="G228" s="41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>
      <c r="A229" s="6"/>
      <c r="B229" s="6"/>
      <c r="C229" s="163"/>
      <c r="D229" s="163"/>
      <c r="E229" s="163"/>
      <c r="F229" s="163"/>
      <c r="G229" s="41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>
      <c r="A230" s="6"/>
      <c r="B230" s="6"/>
      <c r="C230" s="163"/>
      <c r="D230" s="163"/>
      <c r="E230" s="163"/>
      <c r="F230" s="163"/>
      <c r="G230" s="41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>
      <c r="A231" s="6"/>
      <c r="B231" s="6"/>
      <c r="C231" s="163"/>
      <c r="D231" s="163"/>
      <c r="E231" s="163"/>
      <c r="F231" s="163"/>
      <c r="G231" s="41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>
      <c r="A232" s="6"/>
      <c r="B232" s="6"/>
      <c r="C232" s="163"/>
      <c r="D232" s="163"/>
      <c r="E232" s="163"/>
      <c r="F232" s="163"/>
      <c r="G232" s="41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>
      <c r="A233" s="6"/>
      <c r="B233" s="6"/>
      <c r="C233" s="163"/>
      <c r="D233" s="163"/>
      <c r="E233" s="163"/>
      <c r="F233" s="163"/>
      <c r="G233" s="41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>
      <c r="A234" s="6"/>
      <c r="B234" s="6"/>
      <c r="C234" s="163"/>
      <c r="D234" s="163"/>
      <c r="E234" s="163"/>
      <c r="F234" s="163"/>
      <c r="G234" s="41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>
      <c r="A235" s="6"/>
      <c r="B235" s="6"/>
      <c r="C235" s="163"/>
      <c r="D235" s="163"/>
      <c r="E235" s="163"/>
      <c r="F235" s="163"/>
      <c r="G235" s="41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>
      <c r="A236" s="6"/>
      <c r="B236" s="6"/>
      <c r="C236" s="163"/>
      <c r="D236" s="163"/>
      <c r="E236" s="163"/>
      <c r="F236" s="163"/>
      <c r="G236" s="41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>
      <c r="A237" s="6"/>
      <c r="B237" s="6"/>
      <c r="C237" s="163"/>
      <c r="D237" s="163"/>
      <c r="E237" s="163"/>
      <c r="F237" s="163"/>
      <c r="G237" s="41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>
      <c r="A238" s="6"/>
      <c r="B238" s="6"/>
      <c r="C238" s="163"/>
      <c r="D238" s="163"/>
      <c r="E238" s="163"/>
      <c r="F238" s="163"/>
      <c r="G238" s="41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>
      <c r="A239" s="6"/>
      <c r="B239" s="6"/>
      <c r="C239" s="163"/>
      <c r="D239" s="163"/>
      <c r="E239" s="163"/>
      <c r="F239" s="163"/>
      <c r="G239" s="41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>
      <c r="A240" s="6"/>
      <c r="B240" s="6"/>
      <c r="C240" s="163"/>
      <c r="D240" s="163"/>
      <c r="E240" s="163"/>
      <c r="F240" s="163"/>
      <c r="G240" s="41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>
      <c r="A241" s="6"/>
      <c r="B241" s="6"/>
      <c r="C241" s="163"/>
      <c r="D241" s="163"/>
      <c r="E241" s="163"/>
      <c r="F241" s="163"/>
      <c r="G241" s="4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>
      <c r="A242" s="6"/>
      <c r="B242" s="6"/>
      <c r="C242" s="163"/>
      <c r="D242" s="163"/>
      <c r="E242" s="163"/>
      <c r="F242" s="163"/>
      <c r="G242" s="4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>
      <c r="A243" s="6"/>
      <c r="B243" s="6"/>
      <c r="C243" s="163"/>
      <c r="D243" s="163"/>
      <c r="E243" s="163"/>
      <c r="F243" s="163"/>
      <c r="G243" s="4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>
      <c r="A244" s="6"/>
      <c r="B244" s="6"/>
      <c r="C244" s="163"/>
      <c r="D244" s="163"/>
      <c r="E244" s="163"/>
      <c r="F244" s="163"/>
      <c r="G244" s="4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>
      <c r="A245" s="6"/>
      <c r="B245" s="6"/>
      <c r="C245" s="163"/>
      <c r="D245" s="163"/>
      <c r="E245" s="163"/>
      <c r="F245" s="163"/>
      <c r="G245" s="41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>
      <c r="A246" s="6"/>
      <c r="B246" s="6"/>
      <c r="C246" s="163"/>
      <c r="D246" s="163"/>
      <c r="E246" s="163"/>
      <c r="F246" s="163"/>
      <c r="G246" s="41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>
      <c r="A247" s="6"/>
      <c r="B247" s="6"/>
      <c r="C247" s="163"/>
      <c r="D247" s="163"/>
      <c r="E247" s="163"/>
      <c r="F247" s="163"/>
      <c r="G247" s="41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>
      <c r="A248" s="6"/>
      <c r="B248" s="6"/>
      <c r="C248" s="163"/>
      <c r="D248" s="163"/>
      <c r="E248" s="163"/>
      <c r="F248" s="163"/>
      <c r="G248" s="41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>
      <c r="A249" s="6"/>
      <c r="B249" s="6"/>
      <c r="C249" s="163"/>
      <c r="D249" s="163"/>
      <c r="E249" s="163"/>
      <c r="F249" s="163"/>
      <c r="G249" s="41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>
      <c r="A250" s="6"/>
      <c r="B250" s="6"/>
      <c r="C250" s="163"/>
      <c r="D250" s="163"/>
      <c r="E250" s="163"/>
      <c r="F250" s="163"/>
      <c r="G250" s="41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>
      <c r="A251" s="6"/>
      <c r="B251" s="6"/>
      <c r="C251" s="163"/>
      <c r="D251" s="163"/>
      <c r="E251" s="163"/>
      <c r="F251" s="163"/>
      <c r="G251" s="41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>
      <c r="A252" s="6"/>
      <c r="B252" s="6"/>
      <c r="C252" s="163"/>
      <c r="D252" s="163"/>
      <c r="E252" s="163"/>
      <c r="F252" s="163"/>
      <c r="G252" s="41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>
      <c r="A253" s="6"/>
      <c r="B253" s="6"/>
      <c r="C253" s="163"/>
      <c r="D253" s="163"/>
      <c r="E253" s="163"/>
      <c r="F253" s="163"/>
      <c r="G253" s="41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>
      <c r="A254" s="6"/>
      <c r="B254" s="6"/>
      <c r="C254" s="163"/>
      <c r="D254" s="163"/>
      <c r="E254" s="163"/>
      <c r="F254" s="163"/>
      <c r="G254" s="41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>
      <c r="A255" s="6"/>
      <c r="B255" s="6"/>
      <c r="C255" s="163"/>
      <c r="D255" s="163"/>
      <c r="E255" s="163"/>
      <c r="F255" s="163"/>
      <c r="G255" s="41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>
      <c r="A256" s="6"/>
      <c r="B256" s="6"/>
      <c r="C256" s="163"/>
      <c r="D256" s="163"/>
      <c r="E256" s="163"/>
      <c r="F256" s="163"/>
      <c r="G256" s="41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>
      <c r="A257" s="6"/>
      <c r="B257" s="6"/>
      <c r="C257" s="163"/>
      <c r="D257" s="163"/>
      <c r="E257" s="163"/>
      <c r="F257" s="163"/>
      <c r="G257" s="41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>
      <c r="A258" s="6"/>
      <c r="B258" s="6"/>
      <c r="C258" s="163"/>
      <c r="D258" s="163"/>
      <c r="E258" s="163"/>
      <c r="F258" s="163"/>
      <c r="G258" s="41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>
      <c r="A259" s="6"/>
      <c r="B259" s="6"/>
      <c r="C259" s="163"/>
      <c r="D259" s="163"/>
      <c r="E259" s="163"/>
      <c r="F259" s="163"/>
      <c r="G259" s="41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>
      <c r="A260" s="6"/>
      <c r="B260" s="6"/>
      <c r="C260" s="163"/>
      <c r="D260" s="163"/>
      <c r="E260" s="163"/>
      <c r="F260" s="163"/>
      <c r="G260" s="41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>
      <c r="A261" s="6"/>
      <c r="B261" s="6"/>
      <c r="C261" s="163"/>
      <c r="D261" s="163"/>
      <c r="E261" s="163"/>
      <c r="F261" s="163"/>
      <c r="G261" s="41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>
      <c r="A262" s="6"/>
      <c r="B262" s="6"/>
      <c r="C262" s="163"/>
      <c r="D262" s="163"/>
      <c r="E262" s="163"/>
      <c r="F262" s="163"/>
      <c r="G262" s="41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>
      <c r="A263" s="6"/>
      <c r="B263" s="6"/>
      <c r="C263" s="163"/>
      <c r="D263" s="163"/>
      <c r="E263" s="163"/>
      <c r="F263" s="163"/>
      <c r="G263" s="41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>
      <c r="A264" s="6"/>
      <c r="B264" s="6"/>
      <c r="C264" s="163"/>
      <c r="D264" s="163"/>
      <c r="E264" s="163"/>
      <c r="F264" s="163"/>
      <c r="G264" s="41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>
      <c r="A265" s="6"/>
      <c r="B265" s="6"/>
      <c r="C265" s="163"/>
      <c r="D265" s="163"/>
      <c r="E265" s="163"/>
      <c r="F265" s="163"/>
      <c r="G265" s="41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>
      <c r="A266" s="6"/>
      <c r="B266" s="6"/>
      <c r="C266" s="163"/>
      <c r="D266" s="163"/>
      <c r="E266" s="163"/>
      <c r="F266" s="163"/>
      <c r="G266" s="41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>
      <c r="A267" s="6"/>
      <c r="B267" s="6"/>
      <c r="C267" s="163"/>
      <c r="D267" s="163"/>
      <c r="E267" s="163"/>
      <c r="F267" s="163"/>
      <c r="G267" s="41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>
      <c r="A268" s="6"/>
      <c r="B268" s="6"/>
      <c r="C268" s="163"/>
      <c r="D268" s="163"/>
      <c r="E268" s="163"/>
      <c r="F268" s="163"/>
      <c r="G268" s="41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>
      <c r="A269" s="6"/>
      <c r="B269" s="6"/>
      <c r="C269" s="163"/>
      <c r="D269" s="163"/>
      <c r="E269" s="163"/>
      <c r="F269" s="163"/>
      <c r="G269" s="41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>
      <c r="A270" s="6"/>
      <c r="B270" s="6"/>
      <c r="C270" s="163"/>
      <c r="D270" s="163"/>
      <c r="E270" s="163"/>
      <c r="F270" s="163"/>
      <c r="G270" s="4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>
      <c r="A271" s="6"/>
      <c r="B271" s="6"/>
      <c r="C271" s="163"/>
      <c r="D271" s="163"/>
      <c r="E271" s="163"/>
      <c r="F271" s="163"/>
      <c r="G271" s="4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>
      <c r="A272" s="6"/>
      <c r="B272" s="6"/>
      <c r="C272" s="163"/>
      <c r="D272" s="163"/>
      <c r="E272" s="163"/>
      <c r="F272" s="163"/>
      <c r="G272" s="4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>
      <c r="A273" s="6"/>
      <c r="B273" s="6"/>
      <c r="C273" s="163"/>
      <c r="D273" s="163"/>
      <c r="E273" s="163"/>
      <c r="F273" s="163"/>
      <c r="G273" s="4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>
      <c r="A274" s="6"/>
      <c r="B274" s="6"/>
      <c r="C274" s="163"/>
      <c r="D274" s="163"/>
      <c r="E274" s="163"/>
      <c r="F274" s="163"/>
      <c r="G274" s="4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>
      <c r="A275" s="6"/>
      <c r="B275" s="6"/>
      <c r="C275" s="163"/>
      <c r="D275" s="163"/>
      <c r="E275" s="163"/>
      <c r="F275" s="163"/>
      <c r="G275" s="4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>
      <c r="A276" s="6"/>
      <c r="B276" s="6"/>
      <c r="C276" s="163"/>
      <c r="D276" s="163"/>
      <c r="E276" s="163"/>
      <c r="F276" s="163"/>
      <c r="G276" s="4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>
      <c r="A277" s="6"/>
      <c r="B277" s="6"/>
      <c r="C277" s="163"/>
      <c r="D277" s="163"/>
      <c r="E277" s="163"/>
      <c r="F277" s="163"/>
      <c r="G277" s="4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>
      <c r="A278" s="6"/>
      <c r="B278" s="6"/>
      <c r="C278" s="163"/>
      <c r="D278" s="163"/>
      <c r="E278" s="163"/>
      <c r="F278" s="163"/>
      <c r="G278" s="4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>
      <c r="A279" s="6"/>
      <c r="B279" s="6"/>
      <c r="C279" s="163"/>
      <c r="D279" s="163"/>
      <c r="E279" s="163"/>
      <c r="F279" s="163"/>
      <c r="G279" s="4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>
      <c r="A280" s="6"/>
      <c r="B280" s="6"/>
      <c r="C280" s="163"/>
      <c r="D280" s="163"/>
      <c r="E280" s="163"/>
      <c r="F280" s="163"/>
      <c r="G280" s="4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>
      <c r="A281" s="6"/>
      <c r="B281" s="6"/>
      <c r="C281" s="163"/>
      <c r="D281" s="163"/>
      <c r="E281" s="163"/>
      <c r="F281" s="163"/>
      <c r="G281" s="4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>
      <c r="A282" s="6"/>
      <c r="B282" s="6"/>
      <c r="C282" s="163"/>
      <c r="D282" s="163"/>
      <c r="E282" s="163"/>
      <c r="F282" s="163"/>
      <c r="G282" s="4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>
      <c r="A283" s="6"/>
      <c r="B283" s="6"/>
      <c r="C283" s="163"/>
      <c r="D283" s="163"/>
      <c r="E283" s="163"/>
      <c r="F283" s="163"/>
      <c r="G283" s="4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>
      <c r="A284" s="6"/>
      <c r="B284" s="6"/>
      <c r="C284" s="163"/>
      <c r="D284" s="163"/>
      <c r="E284" s="163"/>
      <c r="F284" s="163"/>
      <c r="G284" s="4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>
      <c r="A285" s="6"/>
      <c r="B285" s="6"/>
      <c r="C285" s="163"/>
      <c r="D285" s="163"/>
      <c r="E285" s="163"/>
      <c r="F285" s="163"/>
      <c r="G285" s="4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>
      <c r="A286" s="6"/>
      <c r="B286" s="6"/>
      <c r="C286" s="163"/>
      <c r="D286" s="163"/>
      <c r="E286" s="163"/>
      <c r="F286" s="163"/>
      <c r="G286" s="4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>
      <c r="A287" s="6"/>
      <c r="B287" s="6"/>
      <c r="C287" s="163"/>
      <c r="D287" s="163"/>
      <c r="E287" s="163"/>
      <c r="F287" s="163"/>
      <c r="G287" s="4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>
      <c r="A288" s="6"/>
      <c r="B288" s="6"/>
      <c r="C288" s="163"/>
      <c r="D288" s="163"/>
      <c r="E288" s="163"/>
      <c r="F288" s="163"/>
      <c r="G288" s="4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>
      <c r="A289" s="6"/>
      <c r="B289" s="6"/>
      <c r="C289" s="163"/>
      <c r="D289" s="163"/>
      <c r="E289" s="163"/>
      <c r="F289" s="163"/>
      <c r="G289" s="4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>
      <c r="A290" s="6"/>
      <c r="B290" s="6"/>
      <c r="C290" s="163"/>
      <c r="D290" s="163"/>
      <c r="E290" s="163"/>
      <c r="F290" s="163"/>
      <c r="G290" s="4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>
      <c r="A291" s="6"/>
      <c r="B291" s="6"/>
      <c r="C291" s="163"/>
      <c r="D291" s="163"/>
      <c r="E291" s="163"/>
      <c r="F291" s="163"/>
      <c r="G291" s="4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>
      <c r="A292" s="6"/>
      <c r="B292" s="6"/>
      <c r="C292" s="163"/>
      <c r="D292" s="163"/>
      <c r="E292" s="163"/>
      <c r="F292" s="163"/>
      <c r="G292" s="4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>
      <c r="A293" s="6"/>
      <c r="B293" s="6"/>
      <c r="C293" s="163"/>
      <c r="D293" s="163"/>
      <c r="E293" s="163"/>
      <c r="F293" s="163"/>
      <c r="G293" s="4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>
      <c r="A294" s="6"/>
      <c r="B294" s="6"/>
      <c r="C294" s="163"/>
      <c r="D294" s="163"/>
      <c r="E294" s="163"/>
      <c r="F294" s="163"/>
      <c r="G294" s="4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>
      <c r="A295" s="6"/>
      <c r="B295" s="6"/>
      <c r="C295" s="163"/>
      <c r="D295" s="163"/>
      <c r="E295" s="163"/>
      <c r="F295" s="163"/>
      <c r="G295" s="4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>
      <c r="A296" s="6"/>
      <c r="B296" s="6"/>
      <c r="C296" s="163"/>
      <c r="D296" s="163"/>
      <c r="E296" s="163"/>
      <c r="F296" s="163"/>
      <c r="G296" s="4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>
      <c r="A297" s="6"/>
      <c r="B297" s="6"/>
      <c r="C297" s="163"/>
      <c r="D297" s="163"/>
      <c r="E297" s="163"/>
      <c r="F297" s="163"/>
      <c r="G297" s="4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>
      <c r="A298" s="6"/>
      <c r="B298" s="6"/>
      <c r="C298" s="163"/>
      <c r="D298" s="163"/>
      <c r="E298" s="163"/>
      <c r="F298" s="163"/>
      <c r="G298" s="4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>
      <c r="A299" s="6"/>
      <c r="B299" s="6"/>
      <c r="C299" s="163"/>
      <c r="D299" s="163"/>
      <c r="E299" s="163"/>
      <c r="F299" s="163"/>
      <c r="G299" s="4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>
      <c r="A300" s="6"/>
      <c r="B300" s="6"/>
      <c r="C300" s="163"/>
      <c r="D300" s="163"/>
      <c r="E300" s="163"/>
      <c r="F300" s="163"/>
      <c r="G300" s="4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>
      <c r="A301" s="6"/>
      <c r="B301" s="6"/>
      <c r="C301" s="163"/>
      <c r="D301" s="163"/>
      <c r="E301" s="163"/>
      <c r="F301" s="163"/>
      <c r="G301" s="4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>
      <c r="A302" s="6"/>
      <c r="B302" s="6"/>
      <c r="C302" s="163"/>
      <c r="D302" s="163"/>
      <c r="E302" s="163"/>
      <c r="F302" s="163"/>
      <c r="G302" s="4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>
      <c r="A303" s="6"/>
      <c r="B303" s="6"/>
      <c r="C303" s="163"/>
      <c r="D303" s="163"/>
      <c r="E303" s="163"/>
      <c r="F303" s="163"/>
      <c r="G303" s="4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>
      <c r="A304" s="6"/>
      <c r="B304" s="6"/>
      <c r="C304" s="163"/>
      <c r="D304" s="163"/>
      <c r="E304" s="163"/>
      <c r="F304" s="163"/>
      <c r="G304" s="4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>
      <c r="A305" s="6"/>
      <c r="B305" s="6"/>
      <c r="C305" s="163"/>
      <c r="D305" s="163"/>
      <c r="E305" s="163"/>
      <c r="F305" s="163"/>
      <c r="G305" s="4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>
      <c r="A306" s="6"/>
      <c r="B306" s="6"/>
      <c r="C306" s="163"/>
      <c r="D306" s="163"/>
      <c r="E306" s="163"/>
      <c r="F306" s="163"/>
      <c r="G306" s="4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>
      <c r="A307" s="6"/>
      <c r="B307" s="6"/>
      <c r="C307" s="163"/>
      <c r="D307" s="163"/>
      <c r="E307" s="163"/>
      <c r="F307" s="163"/>
      <c r="G307" s="4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>
      <c r="A308" s="6"/>
      <c r="B308" s="6"/>
      <c r="C308" s="163"/>
      <c r="D308" s="163"/>
      <c r="E308" s="163"/>
      <c r="F308" s="163"/>
      <c r="G308" s="4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>
      <c r="A309" s="6"/>
      <c r="B309" s="6"/>
      <c r="C309" s="163"/>
      <c r="D309" s="163"/>
      <c r="E309" s="163"/>
      <c r="F309" s="163"/>
      <c r="G309" s="4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>
      <c r="A310" s="6"/>
      <c r="B310" s="6"/>
      <c r="C310" s="163"/>
      <c r="D310" s="163"/>
      <c r="E310" s="163"/>
      <c r="F310" s="163"/>
      <c r="G310" s="4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>
      <c r="A311" s="6"/>
      <c r="B311" s="6"/>
      <c r="C311" s="163"/>
      <c r="D311" s="163"/>
      <c r="E311" s="163"/>
      <c r="F311" s="163"/>
      <c r="G311" s="4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>
      <c r="A312" s="6"/>
      <c r="B312" s="6"/>
      <c r="C312" s="163"/>
      <c r="D312" s="163"/>
      <c r="E312" s="163"/>
      <c r="F312" s="163"/>
      <c r="G312" s="4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>
      <c r="A313" s="6"/>
      <c r="B313" s="6"/>
      <c r="C313" s="163"/>
      <c r="D313" s="163"/>
      <c r="E313" s="163"/>
      <c r="F313" s="163"/>
      <c r="G313" s="4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>
      <c r="A314" s="6"/>
      <c r="B314" s="6"/>
      <c r="C314" s="163"/>
      <c r="D314" s="163"/>
      <c r="E314" s="163"/>
      <c r="F314" s="163"/>
      <c r="G314" s="4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>
      <c r="A315" s="6"/>
      <c r="B315" s="6"/>
      <c r="C315" s="163"/>
      <c r="D315" s="163"/>
      <c r="E315" s="163"/>
      <c r="F315" s="163"/>
      <c r="G315" s="4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>
      <c r="A316" s="6"/>
      <c r="B316" s="6"/>
      <c r="C316" s="163"/>
      <c r="D316" s="163"/>
      <c r="E316" s="163"/>
      <c r="F316" s="163"/>
      <c r="G316" s="4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>
      <c r="A317" s="6"/>
      <c r="B317" s="6"/>
      <c r="C317" s="163"/>
      <c r="D317" s="163"/>
      <c r="E317" s="163"/>
      <c r="F317" s="163"/>
      <c r="G317" s="4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>
      <c r="A318" s="6"/>
      <c r="B318" s="6"/>
      <c r="C318" s="163"/>
      <c r="D318" s="163"/>
      <c r="E318" s="163"/>
      <c r="F318" s="163"/>
      <c r="G318" s="4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>
      <c r="A319" s="6"/>
      <c r="B319" s="6"/>
      <c r="C319" s="163"/>
      <c r="D319" s="163"/>
      <c r="E319" s="163"/>
      <c r="F319" s="163"/>
      <c r="G319" s="4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>
      <c r="A320" s="6"/>
      <c r="B320" s="6"/>
      <c r="C320" s="163"/>
      <c r="D320" s="163"/>
      <c r="E320" s="163"/>
      <c r="F320" s="163"/>
      <c r="G320" s="4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>
      <c r="A321" s="6"/>
      <c r="B321" s="6"/>
      <c r="C321" s="163"/>
      <c r="D321" s="163"/>
      <c r="E321" s="163"/>
      <c r="F321" s="163"/>
      <c r="G321" s="4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>
      <c r="A322" s="6"/>
      <c r="B322" s="6"/>
      <c r="C322" s="163"/>
      <c r="D322" s="163"/>
      <c r="E322" s="163"/>
      <c r="F322" s="163"/>
      <c r="G322" s="4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>
      <c r="A323" s="6"/>
      <c r="B323" s="6"/>
      <c r="C323" s="163"/>
      <c r="D323" s="163"/>
      <c r="E323" s="163"/>
      <c r="F323" s="163"/>
      <c r="G323" s="4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>
      <c r="A324" s="6"/>
      <c r="B324" s="6"/>
      <c r="C324" s="163"/>
      <c r="D324" s="163"/>
      <c r="E324" s="163"/>
      <c r="F324" s="163"/>
      <c r="G324" s="4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>
      <c r="A325" s="6"/>
      <c r="B325" s="6"/>
      <c r="C325" s="163"/>
      <c r="D325" s="163"/>
      <c r="E325" s="163"/>
      <c r="F325" s="163"/>
      <c r="G325" s="4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>
      <c r="A326" s="6"/>
      <c r="B326" s="6"/>
      <c r="C326" s="163"/>
      <c r="D326" s="163"/>
      <c r="E326" s="163"/>
      <c r="F326" s="163"/>
      <c r="G326" s="4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>
      <c r="A327" s="6"/>
      <c r="B327" s="6"/>
      <c r="C327" s="163"/>
      <c r="D327" s="163"/>
      <c r="E327" s="163"/>
      <c r="F327" s="163"/>
      <c r="G327" s="4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>
      <c r="A328" s="6"/>
      <c r="B328" s="6"/>
      <c r="C328" s="163"/>
      <c r="D328" s="163"/>
      <c r="E328" s="163"/>
      <c r="F328" s="163"/>
      <c r="G328" s="4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>
      <c r="A329" s="6"/>
      <c r="B329" s="6"/>
      <c r="C329" s="163"/>
      <c r="D329" s="163"/>
      <c r="E329" s="163"/>
      <c r="F329" s="163"/>
      <c r="G329" s="4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>
      <c r="A330" s="6"/>
      <c r="B330" s="6"/>
      <c r="C330" s="163"/>
      <c r="D330" s="163"/>
      <c r="E330" s="163"/>
      <c r="F330" s="163"/>
      <c r="G330" s="4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>
      <c r="A331" s="6"/>
      <c r="B331" s="6"/>
      <c r="C331" s="163"/>
      <c r="D331" s="163"/>
      <c r="E331" s="163"/>
      <c r="F331" s="163"/>
      <c r="G331" s="4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>
      <c r="A332" s="6"/>
      <c r="B332" s="6"/>
      <c r="C332" s="163"/>
      <c r="D332" s="163"/>
      <c r="E332" s="163"/>
      <c r="F332" s="163"/>
      <c r="G332" s="4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>
      <c r="A333" s="6"/>
      <c r="B333" s="6"/>
      <c r="C333" s="163"/>
      <c r="D333" s="163"/>
      <c r="E333" s="163"/>
      <c r="F333" s="163"/>
      <c r="G333" s="4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>
      <c r="A334" s="6"/>
      <c r="B334" s="6"/>
      <c r="C334" s="163"/>
      <c r="D334" s="163"/>
      <c r="E334" s="163"/>
      <c r="F334" s="163"/>
      <c r="G334" s="4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>
      <c r="A335" s="6"/>
      <c r="B335" s="6"/>
      <c r="C335" s="163"/>
      <c r="D335" s="163"/>
      <c r="E335" s="163"/>
      <c r="F335" s="163"/>
      <c r="G335" s="4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>
      <c r="A336" s="6"/>
      <c r="B336" s="6"/>
      <c r="C336" s="163"/>
      <c r="D336" s="163"/>
      <c r="E336" s="163"/>
      <c r="F336" s="163"/>
      <c r="G336" s="4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>
      <c r="A337" s="6"/>
      <c r="B337" s="6"/>
      <c r="C337" s="163"/>
      <c r="D337" s="163"/>
      <c r="E337" s="163"/>
      <c r="F337" s="163"/>
      <c r="G337" s="4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>
      <c r="A338" s="6"/>
      <c r="B338" s="6"/>
      <c r="C338" s="163"/>
      <c r="D338" s="163"/>
      <c r="E338" s="163"/>
      <c r="F338" s="163"/>
      <c r="G338" s="4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>
      <c r="A339" s="6"/>
      <c r="B339" s="6"/>
      <c r="C339" s="163"/>
      <c r="D339" s="163"/>
      <c r="E339" s="163"/>
      <c r="F339" s="163"/>
      <c r="G339" s="4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>
      <c r="A340" s="6"/>
      <c r="B340" s="6"/>
      <c r="C340" s="163"/>
      <c r="D340" s="163"/>
      <c r="E340" s="163"/>
      <c r="F340" s="163"/>
      <c r="G340" s="4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>
      <c r="A341" s="6"/>
      <c r="B341" s="6"/>
      <c r="C341" s="163"/>
      <c r="D341" s="163"/>
      <c r="E341" s="163"/>
      <c r="F341" s="163"/>
      <c r="G341" s="4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>
      <c r="A342" s="6"/>
      <c r="B342" s="6"/>
      <c r="C342" s="163"/>
      <c r="D342" s="163"/>
      <c r="E342" s="163"/>
      <c r="F342" s="163"/>
      <c r="G342" s="4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>
      <c r="A343" s="6"/>
      <c r="B343" s="6"/>
      <c r="C343" s="163"/>
      <c r="D343" s="163"/>
      <c r="E343" s="163"/>
      <c r="F343" s="163"/>
      <c r="G343" s="4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>
      <c r="A344" s="6"/>
      <c r="B344" s="6"/>
      <c r="C344" s="163"/>
      <c r="D344" s="163"/>
      <c r="E344" s="163"/>
      <c r="F344" s="163"/>
      <c r="G344" s="4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>
      <c r="A345" s="6"/>
      <c r="B345" s="6"/>
      <c r="C345" s="163"/>
      <c r="D345" s="163"/>
      <c r="E345" s="163"/>
      <c r="F345" s="163"/>
      <c r="G345" s="4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>
      <c r="A346" s="6"/>
      <c r="B346" s="6"/>
      <c r="C346" s="163"/>
      <c r="D346" s="163"/>
      <c r="E346" s="163"/>
      <c r="F346" s="163"/>
      <c r="G346" s="4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>
      <c r="A347" s="6"/>
      <c r="B347" s="6"/>
      <c r="C347" s="163"/>
      <c r="D347" s="163"/>
      <c r="E347" s="163"/>
      <c r="F347" s="163"/>
      <c r="G347" s="4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>
      <c r="A348" s="6"/>
      <c r="B348" s="6"/>
      <c r="C348" s="163"/>
      <c r="D348" s="163"/>
      <c r="E348" s="163"/>
      <c r="F348" s="163"/>
      <c r="G348" s="4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>
      <c r="A349" s="6"/>
      <c r="B349" s="6"/>
      <c r="C349" s="163"/>
      <c r="D349" s="163"/>
      <c r="E349" s="163"/>
      <c r="F349" s="163"/>
      <c r="G349" s="4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>
      <c r="A350" s="6"/>
      <c r="B350" s="6"/>
      <c r="C350" s="163"/>
      <c r="D350" s="163"/>
      <c r="E350" s="163"/>
      <c r="F350" s="163"/>
      <c r="G350" s="4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>
      <c r="A351" s="6"/>
      <c r="B351" s="6"/>
      <c r="C351" s="163"/>
      <c r="D351" s="163"/>
      <c r="E351" s="163"/>
      <c r="F351" s="163"/>
      <c r="G351" s="4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>
      <c r="A352" s="6"/>
      <c r="B352" s="6"/>
      <c r="C352" s="163"/>
      <c r="D352" s="163"/>
      <c r="E352" s="163"/>
      <c r="F352" s="163"/>
      <c r="G352" s="4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>
      <c r="A353" s="6"/>
      <c r="B353" s="6"/>
      <c r="C353" s="163"/>
      <c r="D353" s="163"/>
      <c r="E353" s="163"/>
      <c r="F353" s="163"/>
      <c r="G353" s="4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>
      <c r="A354" s="6"/>
      <c r="B354" s="6"/>
      <c r="C354" s="163"/>
      <c r="D354" s="163"/>
      <c r="E354" s="163"/>
      <c r="F354" s="163"/>
      <c r="G354" s="4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>
      <c r="A355" s="6"/>
      <c r="B355" s="6"/>
      <c r="C355" s="163"/>
      <c r="D355" s="163"/>
      <c r="E355" s="163"/>
      <c r="F355" s="163"/>
      <c r="G355" s="4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>
      <c r="A356" s="6"/>
      <c r="B356" s="6"/>
      <c r="C356" s="163"/>
      <c r="D356" s="163"/>
      <c r="E356" s="163"/>
      <c r="F356" s="163"/>
      <c r="G356" s="4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>
      <c r="A357" s="6"/>
      <c r="B357" s="6"/>
      <c r="C357" s="163"/>
      <c r="D357" s="163"/>
      <c r="E357" s="163"/>
      <c r="F357" s="163"/>
      <c r="G357" s="4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>
      <c r="A358" s="6"/>
      <c r="B358" s="6"/>
      <c r="C358" s="163"/>
      <c r="D358" s="163"/>
      <c r="E358" s="163"/>
      <c r="F358" s="163"/>
      <c r="G358" s="4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>
      <c r="A359" s="6"/>
      <c r="B359" s="6"/>
      <c r="C359" s="163"/>
      <c r="D359" s="163"/>
      <c r="E359" s="163"/>
      <c r="F359" s="163"/>
      <c r="G359" s="4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>
      <c r="A360" s="6"/>
      <c r="B360" s="6"/>
      <c r="C360" s="163"/>
      <c r="D360" s="163"/>
      <c r="E360" s="163"/>
      <c r="F360" s="163"/>
      <c r="G360" s="4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>
      <c r="A361" s="6"/>
      <c r="B361" s="6"/>
      <c r="C361" s="163"/>
      <c r="D361" s="163"/>
      <c r="E361" s="163"/>
      <c r="F361" s="163"/>
      <c r="G361" s="4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>
      <c r="A362" s="6"/>
      <c r="B362" s="6"/>
      <c r="C362" s="163"/>
      <c r="D362" s="163"/>
      <c r="E362" s="163"/>
      <c r="F362" s="163"/>
      <c r="G362" s="4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>
      <c r="A363" s="6"/>
      <c r="B363" s="6"/>
      <c r="C363" s="163"/>
      <c r="D363" s="163"/>
      <c r="E363" s="163"/>
      <c r="F363" s="163"/>
      <c r="G363" s="4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>
      <c r="A364" s="6"/>
      <c r="B364" s="6"/>
      <c r="C364" s="163"/>
      <c r="D364" s="163"/>
      <c r="E364" s="163"/>
      <c r="F364" s="163"/>
      <c r="G364" s="4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>
      <c r="A365" s="6"/>
      <c r="B365" s="6"/>
      <c r="C365" s="163"/>
      <c r="D365" s="163"/>
      <c r="E365" s="163"/>
      <c r="F365" s="163"/>
      <c r="G365" s="4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>
      <c r="A366" s="6"/>
      <c r="B366" s="6"/>
      <c r="C366" s="163"/>
      <c r="D366" s="163"/>
      <c r="E366" s="163"/>
      <c r="F366" s="163"/>
      <c r="G366" s="4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>
      <c r="A367" s="6"/>
      <c r="B367" s="6"/>
      <c r="C367" s="163"/>
      <c r="D367" s="163"/>
      <c r="E367" s="163"/>
      <c r="F367" s="163"/>
      <c r="G367" s="4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>
      <c r="A368" s="6"/>
      <c r="B368" s="6"/>
      <c r="C368" s="163"/>
      <c r="D368" s="163"/>
      <c r="E368" s="163"/>
      <c r="F368" s="163"/>
      <c r="G368" s="4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>
      <c r="A369" s="6"/>
      <c r="B369" s="6"/>
      <c r="C369" s="163"/>
      <c r="D369" s="163"/>
      <c r="E369" s="163"/>
      <c r="F369" s="163"/>
      <c r="G369" s="4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>
      <c r="A370" s="6"/>
      <c r="B370" s="6"/>
      <c r="C370" s="163"/>
      <c r="D370" s="163"/>
      <c r="E370" s="163"/>
      <c r="F370" s="163"/>
      <c r="G370" s="4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>
      <c r="A371" s="6"/>
      <c r="B371" s="6"/>
      <c r="C371" s="163"/>
      <c r="D371" s="163"/>
      <c r="E371" s="163"/>
      <c r="F371" s="163"/>
      <c r="G371" s="4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>
      <c r="A372" s="6"/>
      <c r="B372" s="6"/>
      <c r="C372" s="163"/>
      <c r="D372" s="163"/>
      <c r="E372" s="163"/>
      <c r="F372" s="163"/>
      <c r="G372" s="4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>
      <c r="A373" s="6"/>
      <c r="B373" s="6"/>
      <c r="C373" s="163"/>
      <c r="D373" s="163"/>
      <c r="E373" s="163"/>
      <c r="F373" s="163"/>
      <c r="G373" s="4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>
      <c r="A374" s="6"/>
      <c r="B374" s="6"/>
      <c r="C374" s="163"/>
      <c r="D374" s="163"/>
      <c r="E374" s="163"/>
      <c r="F374" s="163"/>
      <c r="G374" s="4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>
      <c r="A375" s="6"/>
      <c r="B375" s="6"/>
      <c r="C375" s="163"/>
      <c r="D375" s="163"/>
      <c r="E375" s="163"/>
      <c r="F375" s="163"/>
      <c r="G375" s="4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>
      <c r="A376" s="6"/>
      <c r="B376" s="6"/>
      <c r="C376" s="163"/>
      <c r="D376" s="163"/>
      <c r="E376" s="163"/>
      <c r="F376" s="163"/>
      <c r="G376" s="4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>
      <c r="A377" s="6"/>
      <c r="B377" s="6"/>
      <c r="C377" s="163"/>
      <c r="D377" s="163"/>
      <c r="E377" s="163"/>
      <c r="F377" s="163"/>
      <c r="G377" s="4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>
      <c r="A378" s="6"/>
      <c r="B378" s="6"/>
      <c r="C378" s="163"/>
      <c r="D378" s="163"/>
      <c r="E378" s="163"/>
      <c r="F378" s="163"/>
      <c r="G378" s="4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>
      <c r="A379" s="6"/>
      <c r="B379" s="6"/>
      <c r="C379" s="163"/>
      <c r="D379" s="163"/>
      <c r="E379" s="163"/>
      <c r="F379" s="163"/>
      <c r="G379" s="4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>
      <c r="A380" s="6"/>
      <c r="B380" s="6"/>
      <c r="C380" s="163"/>
      <c r="D380" s="163"/>
      <c r="E380" s="163"/>
      <c r="F380" s="163"/>
      <c r="G380" s="4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>
      <c r="A381" s="6"/>
      <c r="B381" s="6"/>
      <c r="C381" s="163"/>
      <c r="D381" s="163"/>
      <c r="E381" s="163"/>
      <c r="F381" s="163"/>
      <c r="G381" s="4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>
      <c r="A382" s="6"/>
      <c r="B382" s="6"/>
      <c r="C382" s="163"/>
      <c r="D382" s="163"/>
      <c r="E382" s="163"/>
      <c r="F382" s="163"/>
      <c r="G382" s="4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>
      <c r="A383" s="6"/>
      <c r="B383" s="6"/>
      <c r="C383" s="163"/>
      <c r="D383" s="163"/>
      <c r="E383" s="163"/>
      <c r="F383" s="163"/>
      <c r="G383" s="4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>
      <c r="A384" s="6"/>
      <c r="B384" s="6"/>
      <c r="C384" s="163"/>
      <c r="D384" s="163"/>
      <c r="E384" s="163"/>
      <c r="F384" s="163"/>
      <c r="G384" s="4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>
      <c r="A385" s="6"/>
      <c r="B385" s="6"/>
      <c r="C385" s="163"/>
      <c r="D385" s="163"/>
      <c r="E385" s="163"/>
      <c r="F385" s="163"/>
      <c r="G385" s="4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>
      <c r="A386" s="6"/>
      <c r="B386" s="6"/>
      <c r="C386" s="163"/>
      <c r="D386" s="163"/>
      <c r="E386" s="163"/>
      <c r="F386" s="163"/>
      <c r="G386" s="41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>
      <c r="A387" s="6"/>
      <c r="B387" s="6"/>
      <c r="C387" s="163"/>
      <c r="D387" s="163"/>
      <c r="E387" s="163"/>
      <c r="F387" s="163"/>
      <c r="G387" s="41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>
      <c r="A388" s="6"/>
      <c r="B388" s="6"/>
      <c r="C388" s="163"/>
      <c r="D388" s="163"/>
      <c r="E388" s="163"/>
      <c r="F388" s="163"/>
      <c r="G388" s="41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>
      <c r="A389" s="6"/>
      <c r="B389" s="6"/>
      <c r="C389" s="163"/>
      <c r="D389" s="163"/>
      <c r="E389" s="163"/>
      <c r="F389" s="163"/>
      <c r="G389" s="41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>
      <c r="A390" s="6"/>
      <c r="B390" s="6"/>
      <c r="C390" s="163"/>
      <c r="D390" s="163"/>
      <c r="E390" s="163"/>
      <c r="F390" s="163"/>
      <c r="G390" s="41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>
      <c r="A391" s="6"/>
      <c r="B391" s="6"/>
      <c r="C391" s="163"/>
      <c r="D391" s="163"/>
      <c r="E391" s="163"/>
      <c r="F391" s="163"/>
      <c r="G391" s="41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>
      <c r="A392" s="6"/>
      <c r="B392" s="6"/>
      <c r="C392" s="163"/>
      <c r="D392" s="163"/>
      <c r="E392" s="163"/>
      <c r="F392" s="163"/>
      <c r="G392" s="41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>
      <c r="A393" s="6"/>
      <c r="B393" s="6"/>
      <c r="C393" s="163"/>
      <c r="D393" s="163"/>
      <c r="E393" s="163"/>
      <c r="F393" s="163"/>
      <c r="G393" s="41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>
      <c r="A394" s="6"/>
      <c r="B394" s="6"/>
      <c r="C394" s="163"/>
      <c r="D394" s="163"/>
      <c r="E394" s="163"/>
      <c r="F394" s="163"/>
      <c r="G394" s="41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>
      <c r="A395" s="6"/>
      <c r="B395" s="6"/>
      <c r="C395" s="163"/>
      <c r="D395" s="163"/>
      <c r="E395" s="163"/>
      <c r="F395" s="163"/>
      <c r="G395" s="41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>
      <c r="A396" s="6"/>
      <c r="B396" s="6"/>
      <c r="C396" s="163"/>
      <c r="D396" s="163"/>
      <c r="E396" s="163"/>
      <c r="F396" s="163"/>
      <c r="G396" s="41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>
      <c r="A397" s="6"/>
      <c r="B397" s="6"/>
      <c r="C397" s="163"/>
      <c r="D397" s="163"/>
      <c r="E397" s="163"/>
      <c r="F397" s="163"/>
      <c r="G397" s="41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>
      <c r="A398" s="6"/>
      <c r="B398" s="6"/>
      <c r="C398" s="163"/>
      <c r="D398" s="163"/>
      <c r="E398" s="163"/>
      <c r="F398" s="163"/>
      <c r="G398" s="41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>
      <c r="A399" s="6"/>
      <c r="B399" s="6"/>
      <c r="C399" s="163"/>
      <c r="D399" s="163"/>
      <c r="E399" s="163"/>
      <c r="F399" s="163"/>
      <c r="G399" s="41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>
      <c r="A400" s="6"/>
      <c r="B400" s="6"/>
      <c r="C400" s="163"/>
      <c r="D400" s="163"/>
      <c r="E400" s="163"/>
      <c r="F400" s="163"/>
      <c r="G400" s="41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>
      <c r="A401" s="6"/>
      <c r="B401" s="6"/>
      <c r="C401" s="163"/>
      <c r="D401" s="163"/>
      <c r="E401" s="163"/>
      <c r="F401" s="163"/>
      <c r="G401" s="41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>
      <c r="A402" s="6"/>
      <c r="B402" s="6"/>
      <c r="C402" s="163"/>
      <c r="D402" s="163"/>
      <c r="E402" s="163"/>
      <c r="F402" s="163"/>
      <c r="G402" s="41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>
      <c r="A403" s="6"/>
      <c r="B403" s="6"/>
      <c r="C403" s="163"/>
      <c r="D403" s="163"/>
      <c r="E403" s="163"/>
      <c r="F403" s="163"/>
      <c r="G403" s="41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>
      <c r="A404" s="6"/>
      <c r="B404" s="6"/>
      <c r="C404" s="163"/>
      <c r="D404" s="163"/>
      <c r="E404" s="163"/>
      <c r="F404" s="163"/>
      <c r="G404" s="41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>
      <c r="A405" s="6"/>
      <c r="B405" s="6"/>
      <c r="C405" s="163"/>
      <c r="D405" s="163"/>
      <c r="E405" s="163"/>
      <c r="F405" s="163"/>
      <c r="G405" s="41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>
      <c r="A406" s="6"/>
      <c r="B406" s="6"/>
      <c r="C406" s="163"/>
      <c r="D406" s="163"/>
      <c r="E406" s="163"/>
      <c r="F406" s="163"/>
      <c r="G406" s="41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>
      <c r="A407" s="6"/>
      <c r="B407" s="6"/>
      <c r="C407" s="163"/>
      <c r="D407" s="163"/>
      <c r="E407" s="163"/>
      <c r="F407" s="163"/>
      <c r="G407" s="41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>
      <c r="A408" s="6"/>
      <c r="B408" s="6"/>
      <c r="C408" s="163"/>
      <c r="D408" s="163"/>
      <c r="E408" s="163"/>
      <c r="F408" s="163"/>
      <c r="G408" s="41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>
      <c r="A409" s="6"/>
      <c r="B409" s="6"/>
      <c r="C409" s="163"/>
      <c r="D409" s="163"/>
      <c r="E409" s="163"/>
      <c r="F409" s="163"/>
      <c r="G409" s="41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>
      <c r="A410" s="6"/>
      <c r="B410" s="6"/>
      <c r="C410" s="163"/>
      <c r="D410" s="163"/>
      <c r="E410" s="163"/>
      <c r="F410" s="163"/>
      <c r="G410" s="41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>
      <c r="A411" s="6"/>
      <c r="B411" s="6"/>
      <c r="C411" s="163"/>
      <c r="D411" s="163"/>
      <c r="E411" s="163"/>
      <c r="F411" s="163"/>
      <c r="G411" s="41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>
      <c r="A412" s="6"/>
      <c r="B412" s="6"/>
      <c r="C412" s="163"/>
      <c r="D412" s="163"/>
      <c r="E412" s="163"/>
      <c r="F412" s="163"/>
      <c r="G412" s="41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>
      <c r="A413" s="6"/>
      <c r="B413" s="6"/>
      <c r="C413" s="163"/>
      <c r="D413" s="163"/>
      <c r="E413" s="163"/>
      <c r="F413" s="163"/>
      <c r="G413" s="41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>
      <c r="A414" s="6"/>
      <c r="B414" s="6"/>
      <c r="C414" s="163"/>
      <c r="D414" s="163"/>
      <c r="E414" s="163"/>
      <c r="F414" s="163"/>
      <c r="G414" s="41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>
      <c r="A415" s="6"/>
      <c r="B415" s="6"/>
      <c r="C415" s="163"/>
      <c r="D415" s="163"/>
      <c r="E415" s="163"/>
      <c r="F415" s="163"/>
      <c r="G415" s="41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>
      <c r="A416" s="6"/>
      <c r="B416" s="6"/>
      <c r="C416" s="163"/>
      <c r="D416" s="163"/>
      <c r="E416" s="163"/>
      <c r="F416" s="163"/>
      <c r="G416" s="41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>
      <c r="A417" s="6"/>
      <c r="B417" s="6"/>
      <c r="C417" s="163"/>
      <c r="D417" s="163"/>
      <c r="E417" s="163"/>
      <c r="F417" s="163"/>
      <c r="G417" s="41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>
      <c r="A418" s="6"/>
      <c r="B418" s="6"/>
      <c r="C418" s="163"/>
      <c r="D418" s="163"/>
      <c r="E418" s="163"/>
      <c r="F418" s="163"/>
      <c r="G418" s="41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>
      <c r="A419" s="6"/>
      <c r="B419" s="6"/>
      <c r="C419" s="163"/>
      <c r="D419" s="163"/>
      <c r="E419" s="163"/>
      <c r="F419" s="163"/>
      <c r="G419" s="41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>
      <c r="A420" s="6"/>
      <c r="B420" s="6"/>
      <c r="C420" s="163"/>
      <c r="D420" s="163"/>
      <c r="E420" s="163"/>
      <c r="F420" s="163"/>
      <c r="G420" s="41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>
      <c r="A421" s="6"/>
      <c r="B421" s="6"/>
      <c r="C421" s="163"/>
      <c r="D421" s="163"/>
      <c r="E421" s="163"/>
      <c r="F421" s="163"/>
      <c r="G421" s="41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>
      <c r="A422" s="6"/>
      <c r="B422" s="6"/>
      <c r="C422" s="163"/>
      <c r="D422" s="163"/>
      <c r="E422" s="163"/>
      <c r="F422" s="163"/>
      <c r="G422" s="41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>
      <c r="A423" s="6"/>
      <c r="B423" s="6"/>
      <c r="C423" s="163"/>
      <c r="D423" s="163"/>
      <c r="E423" s="163"/>
      <c r="F423" s="163"/>
      <c r="G423" s="41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>
      <c r="A424" s="6"/>
      <c r="B424" s="6"/>
      <c r="C424" s="163"/>
      <c r="D424" s="163"/>
      <c r="E424" s="163"/>
      <c r="F424" s="163"/>
      <c r="G424" s="41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>
      <c r="A425" s="6"/>
      <c r="B425" s="6"/>
      <c r="C425" s="163"/>
      <c r="D425" s="163"/>
      <c r="E425" s="163"/>
      <c r="F425" s="163"/>
      <c r="G425" s="41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>
      <c r="A426" s="6"/>
      <c r="B426" s="6"/>
      <c r="C426" s="163"/>
      <c r="D426" s="163"/>
      <c r="E426" s="163"/>
      <c r="F426" s="163"/>
      <c r="G426" s="41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>
      <c r="A427" s="6"/>
      <c r="B427" s="6"/>
      <c r="C427" s="163"/>
      <c r="D427" s="163"/>
      <c r="E427" s="163"/>
      <c r="F427" s="163"/>
      <c r="G427" s="41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>
      <c r="A428" s="6"/>
      <c r="B428" s="6"/>
      <c r="C428" s="163"/>
      <c r="D428" s="163"/>
      <c r="E428" s="163"/>
      <c r="F428" s="163"/>
      <c r="G428" s="41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>
      <c r="A429" s="6"/>
      <c r="B429" s="6"/>
      <c r="C429" s="163"/>
      <c r="D429" s="163"/>
      <c r="E429" s="163"/>
      <c r="F429" s="163"/>
      <c r="G429" s="41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>
      <c r="A430" s="6"/>
      <c r="B430" s="6"/>
      <c r="C430" s="163"/>
      <c r="D430" s="163"/>
      <c r="E430" s="163"/>
      <c r="F430" s="163"/>
      <c r="G430" s="41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>
      <c r="A431" s="6"/>
      <c r="B431" s="6"/>
      <c r="C431" s="163"/>
      <c r="D431" s="163"/>
      <c r="E431" s="163"/>
      <c r="F431" s="163"/>
      <c r="G431" s="41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>
      <c r="A432" s="6"/>
      <c r="B432" s="6"/>
      <c r="C432" s="163"/>
      <c r="D432" s="163"/>
      <c r="E432" s="163"/>
      <c r="F432" s="163"/>
      <c r="G432" s="41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>
      <c r="A433" s="6"/>
      <c r="B433" s="6"/>
      <c r="C433" s="163"/>
      <c r="D433" s="163"/>
      <c r="E433" s="163"/>
      <c r="F433" s="163"/>
      <c r="G433" s="41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>
      <c r="A434" s="6"/>
      <c r="B434" s="6"/>
      <c r="C434" s="163"/>
      <c r="D434" s="163"/>
      <c r="E434" s="163"/>
      <c r="F434" s="163"/>
      <c r="G434" s="41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>
      <c r="A435" s="6"/>
      <c r="B435" s="6"/>
      <c r="C435" s="163"/>
      <c r="D435" s="163"/>
      <c r="E435" s="163"/>
      <c r="F435" s="163"/>
      <c r="G435" s="41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>
      <c r="A436" s="6"/>
      <c r="B436" s="6"/>
      <c r="C436" s="163"/>
      <c r="D436" s="163"/>
      <c r="E436" s="163"/>
      <c r="F436" s="163"/>
      <c r="G436" s="41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>
      <c r="A437" s="6"/>
      <c r="B437" s="6"/>
      <c r="C437" s="163"/>
      <c r="D437" s="163"/>
      <c r="E437" s="163"/>
      <c r="F437" s="163"/>
      <c r="G437" s="4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>
      <c r="A438" s="6"/>
      <c r="B438" s="6"/>
      <c r="C438" s="163"/>
      <c r="D438" s="163"/>
      <c r="E438" s="163"/>
      <c r="F438" s="163"/>
      <c r="G438" s="4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>
      <c r="A439" s="6"/>
      <c r="B439" s="6"/>
      <c r="C439" s="163"/>
      <c r="D439" s="163"/>
      <c r="E439" s="163"/>
      <c r="F439" s="163"/>
      <c r="G439" s="4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>
      <c r="A440" s="6"/>
      <c r="B440" s="6"/>
      <c r="C440" s="163"/>
      <c r="D440" s="163"/>
      <c r="E440" s="163"/>
      <c r="F440" s="163"/>
      <c r="G440" s="4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>
      <c r="A441" s="6"/>
      <c r="B441" s="6"/>
      <c r="C441" s="163"/>
      <c r="D441" s="163"/>
      <c r="E441" s="163"/>
      <c r="F441" s="163"/>
      <c r="G441" s="4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>
      <c r="A442" s="6"/>
      <c r="B442" s="6"/>
      <c r="C442" s="163"/>
      <c r="D442" s="163"/>
      <c r="E442" s="163"/>
      <c r="F442" s="163"/>
      <c r="G442" s="4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>
      <c r="A443" s="6"/>
      <c r="B443" s="6"/>
      <c r="C443" s="163"/>
      <c r="D443" s="163"/>
      <c r="E443" s="163"/>
      <c r="F443" s="163"/>
      <c r="G443" s="4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>
      <c r="A444" s="6"/>
      <c r="B444" s="6"/>
      <c r="C444" s="163"/>
      <c r="D444" s="163"/>
      <c r="E444" s="163"/>
      <c r="F444" s="163"/>
      <c r="G444" s="4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>
      <c r="A445" s="6"/>
      <c r="B445" s="6"/>
      <c r="C445" s="163"/>
      <c r="D445" s="163"/>
      <c r="E445" s="163"/>
      <c r="F445" s="163"/>
      <c r="G445" s="4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>
      <c r="A446" s="6"/>
      <c r="B446" s="6"/>
      <c r="C446" s="163"/>
      <c r="D446" s="163"/>
      <c r="E446" s="163"/>
      <c r="F446" s="163"/>
      <c r="G446" s="4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>
      <c r="A447" s="6"/>
      <c r="B447" s="6"/>
      <c r="C447" s="163"/>
      <c r="D447" s="163"/>
      <c r="E447" s="163"/>
      <c r="F447" s="163"/>
      <c r="G447" s="4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>
      <c r="A448" s="6"/>
      <c r="B448" s="6"/>
      <c r="C448" s="163"/>
      <c r="D448" s="163"/>
      <c r="E448" s="163"/>
      <c r="F448" s="163"/>
      <c r="G448" s="4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>
      <c r="A449" s="6"/>
      <c r="B449" s="6"/>
      <c r="C449" s="163"/>
      <c r="D449" s="163"/>
      <c r="E449" s="163"/>
      <c r="F449" s="163"/>
      <c r="G449" s="4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>
      <c r="A450" s="6"/>
      <c r="B450" s="6"/>
      <c r="C450" s="163"/>
      <c r="D450" s="163"/>
      <c r="E450" s="163"/>
      <c r="F450" s="163"/>
      <c r="G450" s="4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>
      <c r="A451" s="6"/>
      <c r="B451" s="6"/>
      <c r="C451" s="163"/>
      <c r="D451" s="163"/>
      <c r="E451" s="163"/>
      <c r="F451" s="163"/>
      <c r="G451" s="4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>
      <c r="A452" s="6"/>
      <c r="B452" s="6"/>
      <c r="C452" s="163"/>
      <c r="D452" s="163"/>
      <c r="E452" s="163"/>
      <c r="F452" s="163"/>
      <c r="G452" s="4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>
      <c r="A453" s="6"/>
      <c r="B453" s="6"/>
      <c r="C453" s="163"/>
      <c r="D453" s="163"/>
      <c r="E453" s="163"/>
      <c r="F453" s="163"/>
      <c r="G453" s="4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>
      <c r="A454" s="6"/>
      <c r="B454" s="6"/>
      <c r="C454" s="163"/>
      <c r="D454" s="163"/>
      <c r="E454" s="163"/>
      <c r="F454" s="163"/>
      <c r="G454" s="4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>
      <c r="A455" s="6"/>
      <c r="B455" s="6"/>
      <c r="C455" s="163"/>
      <c r="D455" s="163"/>
      <c r="E455" s="163"/>
      <c r="F455" s="163"/>
      <c r="G455" s="4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>
      <c r="A456" s="6"/>
      <c r="B456" s="6"/>
      <c r="C456" s="163"/>
      <c r="D456" s="163"/>
      <c r="E456" s="163"/>
      <c r="F456" s="163"/>
      <c r="G456" s="4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>
      <c r="A457" s="6"/>
      <c r="B457" s="6"/>
      <c r="C457" s="163"/>
      <c r="D457" s="163"/>
      <c r="E457" s="163"/>
      <c r="F457" s="163"/>
      <c r="G457" s="4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>
      <c r="A458" s="6"/>
      <c r="B458" s="6"/>
      <c r="C458" s="163"/>
      <c r="D458" s="163"/>
      <c r="E458" s="163"/>
      <c r="F458" s="163"/>
      <c r="G458" s="4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>
      <c r="A459" s="6"/>
      <c r="B459" s="6"/>
      <c r="C459" s="163"/>
      <c r="D459" s="163"/>
      <c r="E459" s="163"/>
      <c r="F459" s="163"/>
      <c r="G459" s="4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>
      <c r="A460" s="6"/>
      <c r="B460" s="6"/>
      <c r="C460" s="163"/>
      <c r="D460" s="163"/>
      <c r="E460" s="163"/>
      <c r="F460" s="163"/>
      <c r="G460" s="4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>
      <c r="A461" s="6"/>
      <c r="B461" s="6"/>
      <c r="C461" s="163"/>
      <c r="D461" s="163"/>
      <c r="E461" s="163"/>
      <c r="F461" s="163"/>
      <c r="G461" s="4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>
      <c r="A462" s="6"/>
      <c r="B462" s="6"/>
      <c r="C462" s="163"/>
      <c r="D462" s="163"/>
      <c r="E462" s="163"/>
      <c r="F462" s="163"/>
      <c r="G462" s="4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>
      <c r="A463" s="6"/>
      <c r="B463" s="6"/>
      <c r="C463" s="163"/>
      <c r="D463" s="163"/>
      <c r="E463" s="163"/>
      <c r="F463" s="163"/>
      <c r="G463" s="41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>
      <c r="A464" s="6"/>
      <c r="B464" s="6"/>
      <c r="C464" s="163"/>
      <c r="D464" s="163"/>
      <c r="E464" s="163"/>
      <c r="F464" s="163"/>
      <c r="G464" s="41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>
      <c r="A465" s="6"/>
      <c r="B465" s="6"/>
      <c r="C465" s="163"/>
      <c r="D465" s="163"/>
      <c r="E465" s="163"/>
      <c r="F465" s="163"/>
      <c r="G465" s="41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>
      <c r="A466" s="6"/>
      <c r="B466" s="6"/>
      <c r="C466" s="163"/>
      <c r="D466" s="163"/>
      <c r="E466" s="163"/>
      <c r="F466" s="163"/>
      <c r="G466" s="41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>
      <c r="A467" s="6"/>
      <c r="B467" s="6"/>
      <c r="C467" s="163"/>
      <c r="D467" s="163"/>
      <c r="E467" s="163"/>
      <c r="F467" s="163"/>
      <c r="G467" s="41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>
      <c r="A468" s="6"/>
      <c r="B468" s="6"/>
      <c r="C468" s="163"/>
      <c r="D468" s="163"/>
      <c r="E468" s="163"/>
      <c r="F468" s="163"/>
      <c r="G468" s="41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>
      <c r="A469" s="6"/>
      <c r="B469" s="6"/>
      <c r="C469" s="163"/>
      <c r="D469" s="163"/>
      <c r="E469" s="163"/>
      <c r="F469" s="163"/>
      <c r="G469" s="41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>
      <c r="A470" s="6"/>
      <c r="B470" s="6"/>
      <c r="C470" s="163"/>
      <c r="D470" s="163"/>
      <c r="E470" s="163"/>
      <c r="F470" s="163"/>
      <c r="G470" s="41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>
      <c r="A471" s="6"/>
      <c r="B471" s="6"/>
      <c r="C471" s="163"/>
      <c r="D471" s="163"/>
      <c r="E471" s="163"/>
      <c r="F471" s="163"/>
      <c r="G471" s="41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>
      <c r="A472" s="6"/>
      <c r="B472" s="6"/>
      <c r="C472" s="163"/>
      <c r="D472" s="163"/>
      <c r="E472" s="163"/>
      <c r="F472" s="163"/>
      <c r="G472" s="41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>
      <c r="A473" s="6"/>
      <c r="B473" s="6"/>
      <c r="C473" s="163"/>
      <c r="D473" s="163"/>
      <c r="E473" s="163"/>
      <c r="F473" s="163"/>
      <c r="G473" s="41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>
      <c r="A474" s="6"/>
      <c r="B474" s="6"/>
      <c r="C474" s="163"/>
      <c r="D474" s="163"/>
      <c r="E474" s="163"/>
      <c r="F474" s="163"/>
      <c r="G474" s="41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>
      <c r="A475" s="6"/>
      <c r="B475" s="6"/>
      <c r="C475" s="163"/>
      <c r="D475" s="163"/>
      <c r="E475" s="163"/>
      <c r="F475" s="163"/>
      <c r="G475" s="41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>
      <c r="A476" s="6"/>
      <c r="B476" s="6"/>
      <c r="C476" s="163"/>
      <c r="D476" s="163"/>
      <c r="E476" s="163"/>
      <c r="F476" s="163"/>
      <c r="G476" s="41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>
      <c r="A477" s="6"/>
      <c r="B477" s="6"/>
      <c r="C477" s="163"/>
      <c r="D477" s="163"/>
      <c r="E477" s="163"/>
      <c r="F477" s="163"/>
      <c r="G477" s="41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>
      <c r="A478" s="6"/>
      <c r="B478" s="6"/>
      <c r="C478" s="163"/>
      <c r="D478" s="163"/>
      <c r="E478" s="163"/>
      <c r="F478" s="163"/>
      <c r="G478" s="41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>
      <c r="A479" s="6"/>
      <c r="B479" s="6"/>
      <c r="C479" s="163"/>
      <c r="D479" s="163"/>
      <c r="E479" s="163"/>
      <c r="F479" s="163"/>
      <c r="G479" s="41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>
      <c r="A480" s="6"/>
      <c r="B480" s="6"/>
      <c r="C480" s="163"/>
      <c r="D480" s="163"/>
      <c r="E480" s="163"/>
      <c r="F480" s="163"/>
      <c r="G480" s="41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>
      <c r="A481" s="6"/>
      <c r="B481" s="6"/>
      <c r="C481" s="163"/>
      <c r="D481" s="163"/>
      <c r="E481" s="163"/>
      <c r="F481" s="163"/>
      <c r="G481" s="41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>
      <c r="A482" s="6"/>
      <c r="B482" s="6"/>
      <c r="C482" s="163"/>
      <c r="D482" s="163"/>
      <c r="E482" s="163"/>
      <c r="F482" s="163"/>
      <c r="G482" s="41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>
      <c r="A483" s="6"/>
      <c r="B483" s="6"/>
      <c r="C483" s="163"/>
      <c r="D483" s="163"/>
      <c r="E483" s="163"/>
      <c r="F483" s="163"/>
      <c r="G483" s="41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>
      <c r="A484" s="6"/>
      <c r="B484" s="6"/>
      <c r="C484" s="163"/>
      <c r="D484" s="163"/>
      <c r="E484" s="163"/>
      <c r="F484" s="163"/>
      <c r="G484" s="41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>
      <c r="A485" s="6"/>
      <c r="B485" s="6"/>
      <c r="C485" s="163"/>
      <c r="D485" s="163"/>
      <c r="E485" s="163"/>
      <c r="F485" s="163"/>
      <c r="G485" s="41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>
      <c r="A486" s="6"/>
      <c r="B486" s="6"/>
      <c r="C486" s="163"/>
      <c r="D486" s="163"/>
      <c r="E486" s="163"/>
      <c r="F486" s="163"/>
      <c r="G486" s="41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>
      <c r="A487" s="6"/>
      <c r="B487" s="6"/>
      <c r="C487" s="163"/>
      <c r="D487" s="163"/>
      <c r="E487" s="163"/>
      <c r="F487" s="163"/>
      <c r="G487" s="41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>
      <c r="A488" s="6"/>
      <c r="B488" s="6"/>
      <c r="C488" s="163"/>
      <c r="D488" s="163"/>
      <c r="E488" s="163"/>
      <c r="F488" s="163"/>
      <c r="G488" s="41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>
      <c r="A489" s="6"/>
      <c r="B489" s="6"/>
      <c r="C489" s="163"/>
      <c r="D489" s="163"/>
      <c r="E489" s="163"/>
      <c r="F489" s="163"/>
      <c r="G489" s="41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>
      <c r="A490" s="6"/>
      <c r="B490" s="6"/>
      <c r="C490" s="163"/>
      <c r="D490" s="163"/>
      <c r="E490" s="163"/>
      <c r="F490" s="163"/>
      <c r="G490" s="41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>
      <c r="A491" s="6"/>
      <c r="B491" s="6"/>
      <c r="C491" s="163"/>
      <c r="D491" s="163"/>
      <c r="E491" s="163"/>
      <c r="F491" s="163"/>
      <c r="G491" s="41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>
      <c r="A492" s="6"/>
      <c r="B492" s="6"/>
      <c r="C492" s="163"/>
      <c r="D492" s="163"/>
      <c r="E492" s="163"/>
      <c r="F492" s="163"/>
      <c r="G492" s="41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>
      <c r="A493" s="6"/>
      <c r="B493" s="6"/>
      <c r="C493" s="163"/>
      <c r="D493" s="163"/>
      <c r="E493" s="163"/>
      <c r="F493" s="163"/>
      <c r="G493" s="41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>
      <c r="A494" s="6"/>
      <c r="B494" s="6"/>
      <c r="C494" s="163"/>
      <c r="D494" s="163"/>
      <c r="E494" s="163"/>
      <c r="F494" s="163"/>
      <c r="G494" s="41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>
      <c r="A495" s="6"/>
      <c r="B495" s="6"/>
      <c r="C495" s="163"/>
      <c r="D495" s="163"/>
      <c r="E495" s="163"/>
      <c r="F495" s="163"/>
      <c r="G495" s="41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>
      <c r="A496" s="6"/>
      <c r="B496" s="6"/>
      <c r="C496" s="163"/>
      <c r="D496" s="163"/>
      <c r="E496" s="163"/>
      <c r="F496" s="163"/>
      <c r="G496" s="41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>
      <c r="A497" s="6"/>
      <c r="B497" s="6"/>
      <c r="C497" s="163"/>
      <c r="D497" s="163"/>
      <c r="E497" s="163"/>
      <c r="F497" s="163"/>
      <c r="G497" s="41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>
      <c r="A498" s="6"/>
      <c r="B498" s="6"/>
      <c r="C498" s="163"/>
      <c r="D498" s="163"/>
      <c r="E498" s="163"/>
      <c r="F498" s="163"/>
      <c r="G498" s="41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>
      <c r="A499" s="6"/>
      <c r="B499" s="6"/>
      <c r="C499" s="163"/>
      <c r="D499" s="163"/>
      <c r="E499" s="163"/>
      <c r="F499" s="163"/>
      <c r="G499" s="41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>
      <c r="A500" s="6"/>
      <c r="B500" s="6"/>
      <c r="C500" s="163"/>
      <c r="D500" s="163"/>
      <c r="E500" s="163"/>
      <c r="F500" s="163"/>
      <c r="G500" s="41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>
      <c r="A501" s="6"/>
      <c r="B501" s="6"/>
      <c r="C501" s="163"/>
      <c r="D501" s="163"/>
      <c r="E501" s="163"/>
      <c r="F501" s="163"/>
      <c r="G501" s="41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>
      <c r="A502" s="6"/>
      <c r="B502" s="6"/>
      <c r="C502" s="163"/>
      <c r="D502" s="163"/>
      <c r="E502" s="163"/>
      <c r="F502" s="163"/>
      <c r="G502" s="41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>
      <c r="A503" s="6"/>
      <c r="B503" s="6"/>
      <c r="C503" s="163"/>
      <c r="D503" s="163"/>
      <c r="E503" s="163"/>
      <c r="F503" s="163"/>
      <c r="G503" s="41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>
      <c r="A504" s="6"/>
      <c r="B504" s="6"/>
      <c r="C504" s="163"/>
      <c r="D504" s="163"/>
      <c r="E504" s="163"/>
      <c r="F504" s="163"/>
      <c r="G504" s="41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>
      <c r="A505" s="6"/>
      <c r="B505" s="6"/>
      <c r="C505" s="163"/>
      <c r="D505" s="163"/>
      <c r="E505" s="163"/>
      <c r="F505" s="163"/>
      <c r="G505" s="41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>
      <c r="A506" s="6"/>
      <c r="B506" s="6"/>
      <c r="C506" s="163"/>
      <c r="D506" s="163"/>
      <c r="E506" s="163"/>
      <c r="F506" s="163"/>
      <c r="G506" s="41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>
      <c r="A507" s="6"/>
      <c r="B507" s="6"/>
      <c r="C507" s="163"/>
      <c r="D507" s="163"/>
      <c r="E507" s="163"/>
      <c r="F507" s="163"/>
      <c r="G507" s="41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>
      <c r="A508" s="6"/>
      <c r="B508" s="6"/>
      <c r="C508" s="163"/>
      <c r="D508" s="163"/>
      <c r="E508" s="163"/>
      <c r="F508" s="163"/>
      <c r="G508" s="41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>
      <c r="A509" s="6"/>
      <c r="B509" s="6"/>
      <c r="C509" s="163"/>
      <c r="D509" s="163"/>
      <c r="E509" s="163"/>
      <c r="F509" s="163"/>
      <c r="G509" s="41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>
      <c r="A510" s="6"/>
      <c r="B510" s="6"/>
      <c r="C510" s="163"/>
      <c r="D510" s="163"/>
      <c r="E510" s="163"/>
      <c r="F510" s="163"/>
      <c r="G510" s="41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>
      <c r="A511" s="6"/>
      <c r="B511" s="6"/>
      <c r="C511" s="163"/>
      <c r="D511" s="163"/>
      <c r="E511" s="163"/>
      <c r="F511" s="163"/>
      <c r="G511" s="41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>
      <c r="A512" s="6"/>
      <c r="B512" s="6"/>
      <c r="C512" s="163"/>
      <c r="D512" s="163"/>
      <c r="E512" s="163"/>
      <c r="F512" s="163"/>
      <c r="G512" s="41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>
      <c r="A513" s="6"/>
      <c r="B513" s="6"/>
      <c r="C513" s="163"/>
      <c r="D513" s="163"/>
      <c r="E513" s="163"/>
      <c r="F513" s="163"/>
      <c r="G513" s="41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>
      <c r="A514" s="6"/>
      <c r="B514" s="6"/>
      <c r="C514" s="163"/>
      <c r="D514" s="163"/>
      <c r="E514" s="163"/>
      <c r="F514" s="163"/>
      <c r="G514" s="41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>
      <c r="A515" s="6"/>
      <c r="B515" s="6"/>
      <c r="C515" s="163"/>
      <c r="D515" s="163"/>
      <c r="E515" s="163"/>
      <c r="F515" s="163"/>
      <c r="G515" s="41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>
      <c r="A516" s="6"/>
      <c r="B516" s="6"/>
      <c r="C516" s="163"/>
      <c r="D516" s="163"/>
      <c r="E516" s="163"/>
      <c r="F516" s="163"/>
      <c r="G516" s="41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>
      <c r="A517" s="6"/>
      <c r="B517" s="6"/>
      <c r="C517" s="163"/>
      <c r="D517" s="163"/>
      <c r="E517" s="163"/>
      <c r="F517" s="163"/>
      <c r="G517" s="41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>
      <c r="A518" s="6"/>
      <c r="B518" s="6"/>
      <c r="C518" s="163"/>
      <c r="D518" s="163"/>
      <c r="E518" s="163"/>
      <c r="F518" s="163"/>
      <c r="G518" s="41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>
      <c r="A519" s="6"/>
      <c r="B519" s="6"/>
      <c r="C519" s="163"/>
      <c r="D519" s="163"/>
      <c r="E519" s="163"/>
      <c r="F519" s="163"/>
      <c r="G519" s="41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>
      <c r="A520" s="6"/>
      <c r="B520" s="6"/>
      <c r="C520" s="163"/>
      <c r="D520" s="163"/>
      <c r="E520" s="163"/>
      <c r="F520" s="163"/>
      <c r="G520" s="41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>
      <c r="A521" s="6"/>
      <c r="B521" s="6"/>
      <c r="C521" s="163"/>
      <c r="D521" s="163"/>
      <c r="E521" s="163"/>
      <c r="F521" s="163"/>
      <c r="G521" s="41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>
      <c r="A522" s="6"/>
      <c r="B522" s="6"/>
      <c r="C522" s="163"/>
      <c r="D522" s="163"/>
      <c r="E522" s="163"/>
      <c r="F522" s="163"/>
      <c r="G522" s="41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>
      <c r="A523" s="6"/>
      <c r="B523" s="6"/>
      <c r="C523" s="163"/>
      <c r="D523" s="163"/>
      <c r="E523" s="163"/>
      <c r="F523" s="163"/>
      <c r="G523" s="41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>
      <c r="A524" s="6"/>
      <c r="B524" s="6"/>
      <c r="C524" s="163"/>
      <c r="D524" s="163"/>
      <c r="E524" s="163"/>
      <c r="F524" s="163"/>
      <c r="G524" s="41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>
      <c r="A525" s="6"/>
      <c r="B525" s="6"/>
      <c r="C525" s="163"/>
      <c r="D525" s="163"/>
      <c r="E525" s="163"/>
      <c r="F525" s="163"/>
      <c r="G525" s="41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>
      <c r="A526" s="6"/>
      <c r="B526" s="6"/>
      <c r="C526" s="163"/>
      <c r="D526" s="163"/>
      <c r="E526" s="163"/>
      <c r="F526" s="163"/>
      <c r="G526" s="41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>
      <c r="A527" s="6"/>
      <c r="B527" s="6"/>
      <c r="C527" s="163"/>
      <c r="D527" s="163"/>
      <c r="E527" s="163"/>
      <c r="F527" s="163"/>
      <c r="G527" s="41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>
      <c r="A528" s="6"/>
      <c r="B528" s="6"/>
      <c r="C528" s="163"/>
      <c r="D528" s="163"/>
      <c r="E528" s="163"/>
      <c r="F528" s="163"/>
      <c r="G528" s="41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>
      <c r="A529" s="6"/>
      <c r="B529" s="6"/>
      <c r="C529" s="163"/>
      <c r="D529" s="163"/>
      <c r="E529" s="163"/>
      <c r="F529" s="163"/>
      <c r="G529" s="41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>
      <c r="A530" s="6"/>
      <c r="B530" s="6"/>
      <c r="C530" s="163"/>
      <c r="D530" s="163"/>
      <c r="E530" s="163"/>
      <c r="F530" s="163"/>
      <c r="G530" s="41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>
      <c r="A531" s="6"/>
      <c r="B531" s="6"/>
      <c r="C531" s="163"/>
      <c r="D531" s="163"/>
      <c r="E531" s="163"/>
      <c r="F531" s="163"/>
      <c r="G531" s="41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>
      <c r="A532" s="6"/>
      <c r="B532" s="6"/>
      <c r="C532" s="163"/>
      <c r="D532" s="163"/>
      <c r="E532" s="163"/>
      <c r="F532" s="163"/>
      <c r="G532" s="41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>
      <c r="A533" s="6"/>
      <c r="B533" s="6"/>
      <c r="C533" s="163"/>
      <c r="D533" s="163"/>
      <c r="E533" s="163"/>
      <c r="F533" s="163"/>
      <c r="G533" s="41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>
      <c r="A534" s="6"/>
      <c r="B534" s="6"/>
      <c r="C534" s="163"/>
      <c r="D534" s="163"/>
      <c r="E534" s="163"/>
      <c r="F534" s="163"/>
      <c r="G534" s="41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>
      <c r="A535" s="6"/>
      <c r="B535" s="6"/>
      <c r="C535" s="163"/>
      <c r="D535" s="163"/>
      <c r="E535" s="163"/>
      <c r="F535" s="163"/>
      <c r="G535" s="41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>
      <c r="A536" s="6"/>
      <c r="B536" s="6"/>
      <c r="C536" s="163"/>
      <c r="D536" s="163"/>
      <c r="E536" s="163"/>
      <c r="F536" s="163"/>
      <c r="G536" s="41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>
      <c r="A537" s="6"/>
      <c r="B537" s="6"/>
      <c r="C537" s="163"/>
      <c r="D537" s="163"/>
      <c r="E537" s="163"/>
      <c r="F537" s="163"/>
      <c r="G537" s="41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>
      <c r="A538" s="6"/>
      <c r="B538" s="6"/>
      <c r="C538" s="163"/>
      <c r="D538" s="163"/>
      <c r="E538" s="163"/>
      <c r="F538" s="163"/>
      <c r="G538" s="41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>
      <c r="A539" s="6"/>
      <c r="B539" s="6"/>
      <c r="C539" s="163"/>
      <c r="D539" s="163"/>
      <c r="E539" s="163"/>
      <c r="F539" s="163"/>
      <c r="G539" s="41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>
      <c r="A540" s="6"/>
      <c r="B540" s="6"/>
      <c r="C540" s="163"/>
      <c r="D540" s="163"/>
      <c r="E540" s="163"/>
      <c r="F540" s="163"/>
      <c r="G540" s="41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>
      <c r="A541" s="6"/>
      <c r="B541" s="6"/>
      <c r="C541" s="163"/>
      <c r="D541" s="163"/>
      <c r="E541" s="163"/>
      <c r="F541" s="163"/>
      <c r="G541" s="41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>
      <c r="A542" s="6"/>
      <c r="B542" s="6"/>
      <c r="C542" s="163"/>
      <c r="D542" s="163"/>
      <c r="E542" s="163"/>
      <c r="F542" s="163"/>
      <c r="G542" s="41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>
      <c r="A543" s="6"/>
      <c r="B543" s="6"/>
      <c r="C543" s="163"/>
      <c r="D543" s="163"/>
      <c r="E543" s="163"/>
      <c r="F543" s="163"/>
      <c r="G543" s="41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>
      <c r="A544" s="6"/>
      <c r="B544" s="6"/>
      <c r="C544" s="163"/>
      <c r="D544" s="163"/>
      <c r="E544" s="163"/>
      <c r="F544" s="163"/>
      <c r="G544" s="41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>
      <c r="A545" s="6"/>
      <c r="B545" s="6"/>
      <c r="C545" s="163"/>
      <c r="D545" s="163"/>
      <c r="E545" s="163"/>
      <c r="F545" s="163"/>
      <c r="G545" s="41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>
      <c r="A546" s="6"/>
      <c r="B546" s="6"/>
      <c r="C546" s="163"/>
      <c r="D546" s="163"/>
      <c r="E546" s="163"/>
      <c r="F546" s="163"/>
      <c r="G546" s="41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>
      <c r="A547" s="6"/>
      <c r="B547" s="6"/>
      <c r="C547" s="163"/>
      <c r="D547" s="163"/>
      <c r="E547" s="163"/>
      <c r="F547" s="163"/>
      <c r="G547" s="41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>
      <c r="A548" s="6"/>
      <c r="B548" s="6"/>
      <c r="C548" s="163"/>
      <c r="D548" s="163"/>
      <c r="E548" s="163"/>
      <c r="F548" s="163"/>
      <c r="G548" s="41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>
      <c r="A549" s="6"/>
      <c r="B549" s="6"/>
      <c r="C549" s="163"/>
      <c r="D549" s="163"/>
      <c r="E549" s="163"/>
      <c r="F549" s="163"/>
      <c r="G549" s="41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>
      <c r="A550" s="6"/>
      <c r="B550" s="6"/>
      <c r="C550" s="163"/>
      <c r="D550" s="163"/>
      <c r="E550" s="163"/>
      <c r="F550" s="163"/>
      <c r="G550" s="41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>
      <c r="A551" s="6"/>
      <c r="B551" s="6"/>
      <c r="C551" s="163"/>
      <c r="D551" s="163"/>
      <c r="E551" s="163"/>
      <c r="F551" s="163"/>
      <c r="G551" s="41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>
      <c r="A552" s="6"/>
      <c r="B552" s="6"/>
      <c r="C552" s="163"/>
      <c r="D552" s="163"/>
      <c r="E552" s="163"/>
      <c r="F552" s="163"/>
      <c r="G552" s="41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>
      <c r="A553" s="6"/>
      <c r="B553" s="6"/>
      <c r="C553" s="163"/>
      <c r="D553" s="163"/>
      <c r="E553" s="163"/>
      <c r="F553" s="163"/>
      <c r="G553" s="41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>
      <c r="A554" s="6"/>
      <c r="B554" s="6"/>
      <c r="C554" s="163"/>
      <c r="D554" s="163"/>
      <c r="E554" s="163"/>
      <c r="F554" s="163"/>
      <c r="G554" s="41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>
      <c r="A555" s="6"/>
      <c r="B555" s="6"/>
      <c r="C555" s="163"/>
      <c r="D555" s="163"/>
      <c r="E555" s="163"/>
      <c r="F555" s="163"/>
      <c r="G555" s="41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>
      <c r="A556" s="6"/>
      <c r="B556" s="6"/>
      <c r="C556" s="163"/>
      <c r="D556" s="163"/>
      <c r="E556" s="163"/>
      <c r="F556" s="163"/>
      <c r="G556" s="41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>
      <c r="A557" s="6"/>
      <c r="B557" s="6"/>
      <c r="C557" s="163"/>
      <c r="D557" s="163"/>
      <c r="E557" s="163"/>
      <c r="F557" s="163"/>
      <c r="G557" s="41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>
      <c r="A558" s="6"/>
      <c r="B558" s="6"/>
      <c r="C558" s="163"/>
      <c r="D558" s="163"/>
      <c r="E558" s="163"/>
      <c r="F558" s="163"/>
      <c r="G558" s="41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>
      <c r="A559" s="6"/>
      <c r="B559" s="6"/>
      <c r="C559" s="163"/>
      <c r="D559" s="163"/>
      <c r="E559" s="163"/>
      <c r="F559" s="163"/>
      <c r="G559" s="41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>
      <c r="A560" s="6"/>
      <c r="B560" s="6"/>
      <c r="C560" s="163"/>
      <c r="D560" s="163"/>
      <c r="E560" s="163"/>
      <c r="F560" s="163"/>
      <c r="G560" s="41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>
      <c r="A561" s="6"/>
      <c r="B561" s="6"/>
      <c r="C561" s="163"/>
      <c r="D561" s="163"/>
      <c r="E561" s="163"/>
      <c r="F561" s="163"/>
      <c r="G561" s="41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>
      <c r="A562" s="6"/>
      <c r="B562" s="6"/>
      <c r="C562" s="163"/>
      <c r="D562" s="163"/>
      <c r="E562" s="163"/>
      <c r="F562" s="163"/>
      <c r="G562" s="41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>
      <c r="A563" s="6"/>
      <c r="B563" s="6"/>
      <c r="C563" s="163"/>
      <c r="D563" s="163"/>
      <c r="E563" s="163"/>
      <c r="F563" s="163"/>
      <c r="G563" s="41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>
      <c r="A564" s="6"/>
      <c r="B564" s="6"/>
      <c r="C564" s="163"/>
      <c r="D564" s="163"/>
      <c r="E564" s="163"/>
      <c r="F564" s="163"/>
      <c r="G564" s="41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>
      <c r="A565" s="6"/>
      <c r="B565" s="6"/>
      <c r="C565" s="163"/>
      <c r="D565" s="163"/>
      <c r="E565" s="163"/>
      <c r="F565" s="163"/>
      <c r="G565" s="41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>
      <c r="A566" s="6"/>
      <c r="B566" s="6"/>
      <c r="C566" s="163"/>
      <c r="D566" s="163"/>
      <c r="E566" s="163"/>
      <c r="F566" s="163"/>
      <c r="G566" s="41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>
      <c r="A567" s="6"/>
      <c r="B567" s="6"/>
      <c r="C567" s="163"/>
      <c r="D567" s="163"/>
      <c r="E567" s="163"/>
      <c r="F567" s="163"/>
      <c r="G567" s="41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>
      <c r="A568" s="6"/>
      <c r="B568" s="6"/>
      <c r="C568" s="163"/>
      <c r="D568" s="163"/>
      <c r="E568" s="163"/>
      <c r="F568" s="163"/>
      <c r="G568" s="41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>
      <c r="A569" s="6"/>
      <c r="B569" s="6"/>
      <c r="C569" s="163"/>
      <c r="D569" s="163"/>
      <c r="E569" s="163"/>
      <c r="F569" s="163"/>
      <c r="G569" s="41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>
      <c r="A570" s="6"/>
      <c r="B570" s="6"/>
      <c r="C570" s="163"/>
      <c r="D570" s="163"/>
      <c r="E570" s="163"/>
      <c r="F570" s="163"/>
      <c r="G570" s="41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>
      <c r="A571" s="6"/>
      <c r="B571" s="6"/>
      <c r="C571" s="163"/>
      <c r="D571" s="163"/>
      <c r="E571" s="163"/>
      <c r="F571" s="163"/>
      <c r="G571" s="41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>
      <c r="A572" s="6"/>
      <c r="B572" s="6"/>
      <c r="C572" s="163"/>
      <c r="D572" s="163"/>
      <c r="E572" s="163"/>
      <c r="F572" s="163"/>
      <c r="G572" s="41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>
      <c r="A573" s="6"/>
      <c r="B573" s="6"/>
      <c r="C573" s="163"/>
      <c r="D573" s="163"/>
      <c r="E573" s="163"/>
      <c r="F573" s="163"/>
      <c r="G573" s="41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>
      <c r="A574" s="6"/>
      <c r="B574" s="6"/>
      <c r="C574" s="163"/>
      <c r="D574" s="163"/>
      <c r="E574" s="163"/>
      <c r="F574" s="163"/>
      <c r="G574" s="41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>
      <c r="A575" s="6"/>
      <c r="B575" s="6"/>
      <c r="C575" s="163"/>
      <c r="D575" s="163"/>
      <c r="E575" s="163"/>
      <c r="F575" s="163"/>
      <c r="G575" s="41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>
      <c r="A576" s="6"/>
      <c r="B576" s="6"/>
      <c r="C576" s="163"/>
      <c r="D576" s="163"/>
      <c r="E576" s="163"/>
      <c r="F576" s="163"/>
      <c r="G576" s="41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>
      <c r="A577" s="6"/>
      <c r="B577" s="6"/>
      <c r="C577" s="163"/>
      <c r="D577" s="163"/>
      <c r="E577" s="163"/>
      <c r="F577" s="163"/>
      <c r="G577" s="41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>
      <c r="A578" s="6"/>
      <c r="B578" s="6"/>
      <c r="C578" s="163"/>
      <c r="D578" s="163"/>
      <c r="E578" s="163"/>
      <c r="F578" s="163"/>
      <c r="G578" s="41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>
      <c r="A579" s="6"/>
      <c r="B579" s="6"/>
      <c r="C579" s="163"/>
      <c r="D579" s="163"/>
      <c r="E579" s="163"/>
      <c r="F579" s="163"/>
      <c r="G579" s="41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>
      <c r="A580" s="6"/>
      <c r="B580" s="6"/>
      <c r="C580" s="163"/>
      <c r="D580" s="163"/>
      <c r="E580" s="163"/>
      <c r="F580" s="163"/>
      <c r="G580" s="41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>
      <c r="A581" s="6"/>
      <c r="B581" s="6"/>
      <c r="C581" s="163"/>
      <c r="D581" s="163"/>
      <c r="E581" s="163"/>
      <c r="F581" s="163"/>
      <c r="G581" s="41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>
      <c r="A582" s="6"/>
      <c r="B582" s="6"/>
      <c r="C582" s="163"/>
      <c r="D582" s="163"/>
      <c r="E582" s="163"/>
      <c r="F582" s="163"/>
      <c r="G582" s="41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>
      <c r="A583" s="6"/>
      <c r="B583" s="6"/>
      <c r="C583" s="163"/>
      <c r="D583" s="163"/>
      <c r="E583" s="163"/>
      <c r="F583" s="163"/>
      <c r="G583" s="41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>
      <c r="A584" s="6"/>
      <c r="B584" s="6"/>
      <c r="C584" s="163"/>
      <c r="D584" s="163"/>
      <c r="E584" s="163"/>
      <c r="F584" s="163"/>
      <c r="G584" s="41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>
      <c r="A585" s="6"/>
      <c r="B585" s="6"/>
      <c r="C585" s="163"/>
      <c r="D585" s="163"/>
      <c r="E585" s="163"/>
      <c r="F585" s="163"/>
      <c r="G585" s="41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>
      <c r="A586" s="6"/>
      <c r="B586" s="6"/>
      <c r="C586" s="163"/>
      <c r="D586" s="163"/>
      <c r="E586" s="163"/>
      <c r="F586" s="163"/>
      <c r="G586" s="41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>
      <c r="A587" s="6"/>
      <c r="B587" s="6"/>
      <c r="C587" s="163"/>
      <c r="D587" s="163"/>
      <c r="E587" s="163"/>
      <c r="F587" s="163"/>
      <c r="G587" s="41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>
      <c r="A588" s="6"/>
      <c r="B588" s="6"/>
      <c r="C588" s="163"/>
      <c r="D588" s="163"/>
      <c r="E588" s="163"/>
      <c r="F588" s="163"/>
      <c r="G588" s="41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>
      <c r="A589" s="6"/>
      <c r="B589" s="6"/>
      <c r="C589" s="163"/>
      <c r="D589" s="163"/>
      <c r="E589" s="163"/>
      <c r="F589" s="163"/>
      <c r="G589" s="41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>
      <c r="A590" s="6"/>
      <c r="B590" s="6"/>
      <c r="C590" s="163"/>
      <c r="D590" s="163"/>
      <c r="E590" s="163"/>
      <c r="F590" s="163"/>
      <c r="G590" s="41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>
      <c r="A591" s="6"/>
      <c r="B591" s="6"/>
      <c r="C591" s="163"/>
      <c r="D591" s="163"/>
      <c r="E591" s="163"/>
      <c r="F591" s="163"/>
      <c r="G591" s="41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>
      <c r="A592" s="6"/>
      <c r="B592" s="6"/>
      <c r="C592" s="163"/>
      <c r="D592" s="163"/>
      <c r="E592" s="163"/>
      <c r="F592" s="163"/>
      <c r="G592" s="41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>
      <c r="A593" s="6"/>
      <c r="B593" s="6"/>
      <c r="C593" s="163"/>
      <c r="D593" s="163"/>
      <c r="E593" s="163"/>
      <c r="F593" s="163"/>
      <c r="G593" s="41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>
      <c r="A594" s="6"/>
      <c r="B594" s="6"/>
      <c r="C594" s="163"/>
      <c r="D594" s="163"/>
      <c r="E594" s="163"/>
      <c r="F594" s="163"/>
      <c r="G594" s="41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>
      <c r="A595" s="6"/>
      <c r="B595" s="6"/>
      <c r="C595" s="163"/>
      <c r="D595" s="163"/>
      <c r="E595" s="163"/>
      <c r="F595" s="163"/>
      <c r="G595" s="41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>
      <c r="A596" s="6"/>
      <c r="B596" s="6"/>
      <c r="C596" s="163"/>
      <c r="D596" s="163"/>
      <c r="E596" s="163"/>
      <c r="F596" s="163"/>
      <c r="G596" s="41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>
      <c r="A597" s="6"/>
      <c r="B597" s="6"/>
      <c r="C597" s="163"/>
      <c r="D597" s="163"/>
      <c r="E597" s="163"/>
      <c r="F597" s="163"/>
      <c r="G597" s="41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>
      <c r="A598" s="6"/>
      <c r="B598" s="6"/>
      <c r="C598" s="163"/>
      <c r="D598" s="163"/>
      <c r="E598" s="163"/>
      <c r="F598" s="163"/>
      <c r="G598" s="41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>
      <c r="A599" s="6"/>
      <c r="B599" s="6"/>
      <c r="C599" s="163"/>
      <c r="D599" s="163"/>
      <c r="E599" s="163"/>
      <c r="F599" s="163"/>
      <c r="G599" s="41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>
      <c r="A600" s="6"/>
      <c r="B600" s="6"/>
      <c r="C600" s="163"/>
      <c r="D600" s="163"/>
      <c r="E600" s="163"/>
      <c r="F600" s="163"/>
      <c r="G600" s="41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>
      <c r="A601" s="6"/>
      <c r="B601" s="6"/>
      <c r="C601" s="163"/>
      <c r="D601" s="163"/>
      <c r="E601" s="163"/>
      <c r="F601" s="163"/>
      <c r="G601" s="41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>
      <c r="A602" s="6"/>
      <c r="B602" s="6"/>
      <c r="C602" s="163"/>
      <c r="D602" s="163"/>
      <c r="E602" s="163"/>
      <c r="F602" s="163"/>
      <c r="G602" s="41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>
      <c r="A603" s="6"/>
      <c r="B603" s="6"/>
      <c r="C603" s="163"/>
      <c r="D603" s="163"/>
      <c r="E603" s="163"/>
      <c r="F603" s="163"/>
      <c r="G603" s="41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>
      <c r="A604" s="6"/>
      <c r="B604" s="6"/>
      <c r="C604" s="163"/>
      <c r="D604" s="163"/>
      <c r="E604" s="163"/>
      <c r="F604" s="163"/>
      <c r="G604" s="41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>
      <c r="A605" s="6"/>
      <c r="B605" s="6"/>
      <c r="C605" s="163"/>
      <c r="D605" s="163"/>
      <c r="E605" s="163"/>
      <c r="F605" s="163"/>
      <c r="G605" s="41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>
      <c r="A606" s="6"/>
      <c r="B606" s="6"/>
      <c r="C606" s="163"/>
      <c r="D606" s="163"/>
      <c r="E606" s="163"/>
      <c r="F606" s="163"/>
      <c r="G606" s="41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>
      <c r="A607" s="6"/>
      <c r="B607" s="6"/>
      <c r="C607" s="163"/>
      <c r="D607" s="163"/>
      <c r="E607" s="163"/>
      <c r="F607" s="163"/>
      <c r="G607" s="41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>
      <c r="A608" s="6"/>
      <c r="B608" s="6"/>
      <c r="C608" s="163"/>
      <c r="D608" s="163"/>
      <c r="E608" s="163"/>
      <c r="F608" s="163"/>
      <c r="G608" s="41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>
      <c r="A609" s="6"/>
      <c r="B609" s="6"/>
      <c r="C609" s="163"/>
      <c r="D609" s="163"/>
      <c r="E609" s="163"/>
      <c r="F609" s="163"/>
      <c r="G609" s="41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>
      <c r="A610" s="6"/>
      <c r="B610" s="6"/>
      <c r="C610" s="163"/>
      <c r="D610" s="163"/>
      <c r="E610" s="163"/>
      <c r="F610" s="163"/>
      <c r="G610" s="41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>
      <c r="A611" s="6"/>
      <c r="B611" s="6"/>
      <c r="C611" s="163"/>
      <c r="D611" s="163"/>
      <c r="E611" s="163"/>
      <c r="F611" s="163"/>
      <c r="G611" s="41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>
      <c r="A612" s="6"/>
      <c r="B612" s="6"/>
      <c r="C612" s="163"/>
      <c r="D612" s="163"/>
      <c r="E612" s="163"/>
      <c r="F612" s="163"/>
      <c r="G612" s="41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>
      <c r="A613" s="6"/>
      <c r="B613" s="6"/>
      <c r="C613" s="163"/>
      <c r="D613" s="163"/>
      <c r="E613" s="163"/>
      <c r="F613" s="163"/>
      <c r="G613" s="41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>
      <c r="A614" s="6"/>
      <c r="B614" s="6"/>
      <c r="C614" s="163"/>
      <c r="D614" s="163"/>
      <c r="E614" s="163"/>
      <c r="F614" s="163"/>
      <c r="G614" s="41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>
      <c r="A615" s="6"/>
      <c r="B615" s="6"/>
      <c r="C615" s="163"/>
      <c r="D615" s="163"/>
      <c r="E615" s="163"/>
      <c r="F615" s="163"/>
      <c r="G615" s="41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>
      <c r="A616" s="6"/>
      <c r="B616" s="6"/>
      <c r="C616" s="163"/>
      <c r="D616" s="163"/>
      <c r="E616" s="163"/>
      <c r="F616" s="163"/>
      <c r="G616" s="41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>
      <c r="A617" s="6"/>
      <c r="B617" s="6"/>
      <c r="C617" s="163"/>
      <c r="D617" s="163"/>
      <c r="E617" s="163"/>
      <c r="F617" s="163"/>
      <c r="G617" s="41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>
      <c r="A618" s="6"/>
      <c r="B618" s="6"/>
      <c r="C618" s="163"/>
      <c r="D618" s="163"/>
      <c r="E618" s="163"/>
      <c r="F618" s="163"/>
      <c r="G618" s="41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>
      <c r="A619" s="6"/>
      <c r="B619" s="6"/>
      <c r="C619" s="163"/>
      <c r="D619" s="163"/>
      <c r="E619" s="163"/>
      <c r="F619" s="163"/>
      <c r="G619" s="41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>
      <c r="A620" s="6"/>
      <c r="B620" s="6"/>
      <c r="C620" s="163"/>
      <c r="D620" s="163"/>
      <c r="E620" s="163"/>
      <c r="F620" s="163"/>
      <c r="G620" s="41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>
      <c r="A621" s="6"/>
      <c r="B621" s="6"/>
      <c r="C621" s="163"/>
      <c r="D621" s="163"/>
      <c r="E621" s="163"/>
      <c r="F621" s="163"/>
      <c r="G621" s="41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>
      <c r="A622" s="6"/>
      <c r="B622" s="6"/>
      <c r="C622" s="163"/>
      <c r="D622" s="163"/>
      <c r="E622" s="163"/>
      <c r="F622" s="163"/>
      <c r="G622" s="41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>
      <c r="A623" s="6"/>
      <c r="B623" s="6"/>
      <c r="C623" s="163"/>
      <c r="D623" s="163"/>
      <c r="E623" s="163"/>
      <c r="F623" s="163"/>
      <c r="G623" s="41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>
      <c r="A624" s="6"/>
      <c r="B624" s="6"/>
      <c r="C624" s="163"/>
      <c r="D624" s="163"/>
      <c r="E624" s="163"/>
      <c r="F624" s="163"/>
      <c r="G624" s="41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>
      <c r="A625" s="6"/>
      <c r="B625" s="6"/>
      <c r="C625" s="163"/>
      <c r="D625" s="163"/>
      <c r="E625" s="163"/>
      <c r="F625" s="163"/>
      <c r="G625" s="41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>
      <c r="A626" s="6"/>
      <c r="B626" s="6"/>
      <c r="C626" s="163"/>
      <c r="D626" s="163"/>
      <c r="E626" s="163"/>
      <c r="F626" s="163"/>
      <c r="G626" s="41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>
      <c r="A627" s="6"/>
      <c r="B627" s="6"/>
      <c r="C627" s="163"/>
      <c r="D627" s="163"/>
      <c r="E627" s="163"/>
      <c r="F627" s="163"/>
      <c r="G627" s="41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>
      <c r="A628" s="6"/>
      <c r="B628" s="6"/>
      <c r="C628" s="163"/>
      <c r="D628" s="163"/>
      <c r="E628" s="163"/>
      <c r="F628" s="163"/>
      <c r="G628" s="41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>
      <c r="A629" s="6"/>
      <c r="B629" s="6"/>
      <c r="C629" s="163"/>
      <c r="D629" s="163"/>
      <c r="E629" s="163"/>
      <c r="F629" s="163"/>
      <c r="G629" s="41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>
      <c r="A630" s="6"/>
      <c r="B630" s="6"/>
      <c r="C630" s="163"/>
      <c r="D630" s="163"/>
      <c r="E630" s="163"/>
      <c r="F630" s="163"/>
      <c r="G630" s="41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>
      <c r="A631" s="6"/>
      <c r="B631" s="6"/>
      <c r="C631" s="163"/>
      <c r="D631" s="163"/>
      <c r="E631" s="163"/>
      <c r="F631" s="163"/>
      <c r="G631" s="41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>
      <c r="A632" s="6"/>
      <c r="B632" s="6"/>
      <c r="C632" s="163"/>
      <c r="D632" s="163"/>
      <c r="E632" s="163"/>
      <c r="F632" s="163"/>
      <c r="G632" s="41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>
      <c r="A633" s="6"/>
      <c r="B633" s="6"/>
      <c r="C633" s="163"/>
      <c r="D633" s="163"/>
      <c r="E633" s="163"/>
      <c r="F633" s="163"/>
      <c r="G633" s="41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>
      <c r="A634" s="6"/>
      <c r="B634" s="6"/>
      <c r="C634" s="163"/>
      <c r="D634" s="163"/>
      <c r="E634" s="163"/>
      <c r="F634" s="163"/>
      <c r="G634" s="41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>
      <c r="A635" s="6"/>
      <c r="B635" s="6"/>
      <c r="C635" s="163"/>
      <c r="D635" s="163"/>
      <c r="E635" s="163"/>
      <c r="F635" s="163"/>
      <c r="G635" s="41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>
      <c r="A636" s="6"/>
      <c r="B636" s="6"/>
      <c r="C636" s="163"/>
      <c r="D636" s="163"/>
      <c r="E636" s="163"/>
      <c r="F636" s="163"/>
      <c r="G636" s="41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>
      <c r="A637" s="6"/>
      <c r="B637" s="6"/>
      <c r="C637" s="163"/>
      <c r="D637" s="163"/>
      <c r="E637" s="163"/>
      <c r="F637" s="163"/>
      <c r="G637" s="41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>
      <c r="A638" s="6"/>
      <c r="B638" s="6"/>
      <c r="C638" s="163"/>
      <c r="D638" s="163"/>
      <c r="E638" s="163"/>
      <c r="F638" s="163"/>
      <c r="G638" s="41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>
      <c r="A639" s="6"/>
      <c r="B639" s="6"/>
      <c r="C639" s="163"/>
      <c r="D639" s="163"/>
      <c r="E639" s="163"/>
      <c r="F639" s="163"/>
      <c r="G639" s="41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>
      <c r="A640" s="6"/>
      <c r="B640" s="6"/>
      <c r="C640" s="163"/>
      <c r="D640" s="163"/>
      <c r="E640" s="163"/>
      <c r="F640" s="163"/>
      <c r="G640" s="41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>
      <c r="A641" s="6"/>
      <c r="B641" s="6"/>
      <c r="C641" s="163"/>
      <c r="D641" s="163"/>
      <c r="E641" s="163"/>
      <c r="F641" s="163"/>
      <c r="G641" s="41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>
      <c r="A642" s="6"/>
      <c r="B642" s="6"/>
      <c r="C642" s="163"/>
      <c r="D642" s="163"/>
      <c r="E642" s="163"/>
      <c r="F642" s="163"/>
      <c r="G642" s="41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>
      <c r="A643" s="6"/>
      <c r="B643" s="6"/>
      <c r="C643" s="163"/>
      <c r="D643" s="163"/>
      <c r="E643" s="163"/>
      <c r="F643" s="163"/>
      <c r="G643" s="41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>
      <c r="A644" s="6"/>
      <c r="B644" s="6"/>
      <c r="C644" s="163"/>
      <c r="D644" s="163"/>
      <c r="E644" s="163"/>
      <c r="F644" s="163"/>
      <c r="G644" s="41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>
      <c r="A645" s="6"/>
      <c r="B645" s="6"/>
      <c r="C645" s="163"/>
      <c r="D645" s="163"/>
      <c r="E645" s="163"/>
      <c r="F645" s="163"/>
      <c r="G645" s="41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>
      <c r="A646" s="6"/>
      <c r="B646" s="6"/>
      <c r="C646" s="163"/>
      <c r="D646" s="163"/>
      <c r="E646" s="163"/>
      <c r="F646" s="163"/>
      <c r="G646" s="41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>
      <c r="A647" s="6"/>
      <c r="B647" s="6"/>
      <c r="C647" s="163"/>
      <c r="D647" s="163"/>
      <c r="E647" s="163"/>
      <c r="F647" s="163"/>
      <c r="G647" s="41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>
      <c r="A648" s="6"/>
      <c r="B648" s="6"/>
      <c r="C648" s="163"/>
      <c r="D648" s="163"/>
      <c r="E648" s="163"/>
      <c r="F648" s="163"/>
      <c r="G648" s="41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>
      <c r="A649" s="6"/>
      <c r="B649" s="6"/>
      <c r="C649" s="163"/>
      <c r="D649" s="163"/>
      <c r="E649" s="163"/>
      <c r="F649" s="163"/>
      <c r="G649" s="41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>
      <c r="A650" s="6"/>
      <c r="B650" s="6"/>
      <c r="C650" s="163"/>
      <c r="D650" s="163"/>
      <c r="E650" s="163"/>
      <c r="F650" s="163"/>
      <c r="G650" s="41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>
      <c r="A651" s="6"/>
      <c r="B651" s="6"/>
      <c r="C651" s="163"/>
      <c r="D651" s="163"/>
      <c r="E651" s="163"/>
      <c r="F651" s="163"/>
      <c r="G651" s="41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>
      <c r="A652" s="6"/>
      <c r="B652" s="6"/>
      <c r="C652" s="163"/>
      <c r="D652" s="163"/>
      <c r="E652" s="163"/>
      <c r="F652" s="163"/>
      <c r="G652" s="41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>
      <c r="A653" s="6"/>
      <c r="B653" s="6"/>
      <c r="C653" s="163"/>
      <c r="D653" s="163"/>
      <c r="E653" s="163"/>
      <c r="F653" s="163"/>
      <c r="G653" s="41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>
      <c r="A654" s="6"/>
      <c r="B654" s="6"/>
      <c r="C654" s="163"/>
      <c r="D654" s="163"/>
      <c r="E654" s="163"/>
      <c r="F654" s="163"/>
      <c r="G654" s="41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>
      <c r="A655" s="6"/>
      <c r="B655" s="6"/>
      <c r="C655" s="163"/>
      <c r="D655" s="163"/>
      <c r="E655" s="163"/>
      <c r="F655" s="163"/>
      <c r="G655" s="41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>
      <c r="A656" s="6"/>
      <c r="B656" s="6"/>
      <c r="C656" s="163"/>
      <c r="D656" s="163"/>
      <c r="E656" s="163"/>
      <c r="F656" s="163"/>
      <c r="G656" s="41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>
      <c r="A657" s="6"/>
      <c r="B657" s="6"/>
      <c r="C657" s="163"/>
      <c r="D657" s="163"/>
      <c r="E657" s="163"/>
      <c r="F657" s="163"/>
      <c r="G657" s="41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>
      <c r="A658" s="6"/>
      <c r="B658" s="6"/>
      <c r="C658" s="163"/>
      <c r="D658" s="163"/>
      <c r="E658" s="163"/>
      <c r="F658" s="163"/>
      <c r="G658" s="41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>
      <c r="A659" s="6"/>
      <c r="B659" s="6"/>
      <c r="C659" s="163"/>
      <c r="D659" s="163"/>
      <c r="E659" s="163"/>
      <c r="F659" s="163"/>
      <c r="G659" s="41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>
      <c r="A660" s="6"/>
      <c r="B660" s="6"/>
      <c r="C660" s="163"/>
      <c r="D660" s="163"/>
      <c r="E660" s="163"/>
      <c r="F660" s="163"/>
      <c r="G660" s="41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>
      <c r="A661" s="6"/>
      <c r="B661" s="6"/>
      <c r="C661" s="163"/>
      <c r="D661" s="163"/>
      <c r="E661" s="163"/>
      <c r="F661" s="163"/>
      <c r="G661" s="41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>
      <c r="A662" s="6"/>
      <c r="B662" s="6"/>
      <c r="C662" s="163"/>
      <c r="D662" s="163"/>
      <c r="E662" s="163"/>
      <c r="F662" s="163"/>
      <c r="G662" s="41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>
      <c r="A663" s="6"/>
      <c r="B663" s="6"/>
      <c r="C663" s="163"/>
      <c r="D663" s="163"/>
      <c r="E663" s="163"/>
      <c r="F663" s="163"/>
      <c r="G663" s="41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>
      <c r="A664" s="6"/>
      <c r="B664" s="6"/>
      <c r="C664" s="163"/>
      <c r="D664" s="163"/>
      <c r="E664" s="163"/>
      <c r="F664" s="163"/>
      <c r="G664" s="41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>
      <c r="A665" s="6"/>
      <c r="B665" s="6"/>
      <c r="C665" s="163"/>
      <c r="D665" s="163"/>
      <c r="E665" s="163"/>
      <c r="F665" s="163"/>
      <c r="G665" s="41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>
      <c r="A666" s="6"/>
      <c r="B666" s="6"/>
      <c r="C666" s="163"/>
      <c r="D666" s="163"/>
      <c r="E666" s="163"/>
      <c r="F666" s="163"/>
      <c r="G666" s="41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>
      <c r="A667" s="6"/>
      <c r="B667" s="6"/>
      <c r="C667" s="163"/>
      <c r="D667" s="163"/>
      <c r="E667" s="163"/>
      <c r="F667" s="163"/>
      <c r="G667" s="41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>
      <c r="A668" s="6"/>
      <c r="B668" s="6"/>
      <c r="C668" s="163"/>
      <c r="D668" s="163"/>
      <c r="E668" s="163"/>
      <c r="F668" s="163"/>
      <c r="G668" s="41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>
      <c r="A669" s="6"/>
      <c r="B669" s="6"/>
      <c r="C669" s="163"/>
      <c r="D669" s="163"/>
      <c r="E669" s="163"/>
      <c r="F669" s="163"/>
      <c r="G669" s="41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>
      <c r="A670" s="6"/>
      <c r="B670" s="6"/>
      <c r="C670" s="163"/>
      <c r="D670" s="163"/>
      <c r="E670" s="163"/>
      <c r="F670" s="163"/>
      <c r="G670" s="41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>
      <c r="A671" s="6"/>
      <c r="B671" s="6"/>
      <c r="C671" s="163"/>
      <c r="D671" s="163"/>
      <c r="E671" s="163"/>
      <c r="F671" s="163"/>
      <c r="G671" s="41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>
      <c r="A672" s="6"/>
      <c r="B672" s="6"/>
      <c r="C672" s="163"/>
      <c r="D672" s="163"/>
      <c r="E672" s="163"/>
      <c r="F672" s="163"/>
      <c r="G672" s="41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>
      <c r="A673" s="6"/>
      <c r="B673" s="6"/>
      <c r="C673" s="163"/>
      <c r="D673" s="163"/>
      <c r="E673" s="163"/>
      <c r="F673" s="163"/>
      <c r="G673" s="41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>
      <c r="A674" s="6"/>
      <c r="B674" s="6"/>
      <c r="C674" s="163"/>
      <c r="D674" s="163"/>
      <c r="E674" s="163"/>
      <c r="F674" s="163"/>
      <c r="G674" s="41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>
      <c r="A675" s="6"/>
      <c r="B675" s="6"/>
      <c r="C675" s="163"/>
      <c r="D675" s="163"/>
      <c r="E675" s="163"/>
      <c r="F675" s="163"/>
      <c r="G675" s="41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>
      <c r="A676" s="6"/>
      <c r="B676" s="6"/>
      <c r="C676" s="163"/>
      <c r="D676" s="163"/>
      <c r="E676" s="163"/>
      <c r="F676" s="163"/>
      <c r="G676" s="41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>
      <c r="A677" s="6"/>
      <c r="B677" s="6"/>
      <c r="C677" s="163"/>
      <c r="D677" s="163"/>
      <c r="E677" s="163"/>
      <c r="F677" s="163"/>
      <c r="G677" s="41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>
      <c r="A678" s="6"/>
      <c r="B678" s="6"/>
      <c r="C678" s="163"/>
      <c r="D678" s="163"/>
      <c r="E678" s="163"/>
      <c r="F678" s="163"/>
      <c r="G678" s="41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>
      <c r="A679" s="6"/>
      <c r="B679" s="6"/>
      <c r="C679" s="163"/>
      <c r="D679" s="163"/>
      <c r="E679" s="163"/>
      <c r="F679" s="163"/>
      <c r="G679" s="41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>
      <c r="A680" s="6"/>
      <c r="B680" s="6"/>
      <c r="C680" s="163"/>
      <c r="D680" s="163"/>
      <c r="E680" s="163"/>
      <c r="F680" s="163"/>
      <c r="G680" s="41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>
      <c r="A681" s="6"/>
      <c r="B681" s="6"/>
      <c r="C681" s="163"/>
      <c r="D681" s="163"/>
      <c r="E681" s="163"/>
      <c r="F681" s="163"/>
      <c r="G681" s="41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>
      <c r="A682" s="6"/>
      <c r="B682" s="6"/>
      <c r="C682" s="163"/>
      <c r="D682" s="163"/>
      <c r="E682" s="163"/>
      <c r="F682" s="163"/>
      <c r="G682" s="41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>
      <c r="A683" s="6"/>
      <c r="B683" s="6"/>
      <c r="C683" s="163"/>
      <c r="D683" s="163"/>
      <c r="E683" s="163"/>
      <c r="F683" s="163"/>
      <c r="G683" s="41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>
      <c r="A684" s="6"/>
      <c r="B684" s="6"/>
      <c r="C684" s="163"/>
      <c r="D684" s="163"/>
      <c r="E684" s="163"/>
      <c r="F684" s="163"/>
      <c r="G684" s="41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>
      <c r="A685" s="6"/>
      <c r="B685" s="6"/>
      <c r="C685" s="163"/>
      <c r="D685" s="163"/>
      <c r="E685" s="163"/>
      <c r="F685" s="163"/>
      <c r="G685" s="41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>
      <c r="A686" s="6"/>
      <c r="B686" s="6"/>
      <c r="C686" s="163"/>
      <c r="D686" s="163"/>
      <c r="E686" s="163"/>
      <c r="F686" s="163"/>
      <c r="G686" s="41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>
      <c r="A687" s="6"/>
      <c r="B687" s="6"/>
      <c r="C687" s="163"/>
      <c r="D687" s="163"/>
      <c r="E687" s="163"/>
      <c r="F687" s="163"/>
      <c r="G687" s="41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>
      <c r="A688" s="6"/>
      <c r="B688" s="6"/>
      <c r="C688" s="163"/>
      <c r="D688" s="163"/>
      <c r="E688" s="163"/>
      <c r="F688" s="163"/>
      <c r="G688" s="41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>
      <c r="A689" s="6"/>
      <c r="B689" s="6"/>
      <c r="C689" s="163"/>
      <c r="D689" s="163"/>
      <c r="E689" s="163"/>
      <c r="F689" s="163"/>
      <c r="G689" s="41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>
      <c r="A690" s="6"/>
      <c r="B690" s="6"/>
      <c r="C690" s="163"/>
      <c r="D690" s="163"/>
      <c r="E690" s="163"/>
      <c r="F690" s="163"/>
      <c r="G690" s="41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>
      <c r="A691" s="6"/>
      <c r="B691" s="6"/>
      <c r="C691" s="163"/>
      <c r="D691" s="163"/>
      <c r="E691" s="163"/>
      <c r="F691" s="163"/>
      <c r="G691" s="41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>
      <c r="A692" s="6"/>
      <c r="B692" s="6"/>
      <c r="C692" s="163"/>
      <c r="D692" s="163"/>
      <c r="E692" s="163"/>
      <c r="F692" s="163"/>
      <c r="G692" s="41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>
      <c r="A693" s="6"/>
      <c r="B693" s="6"/>
      <c r="C693" s="163"/>
      <c r="D693" s="163"/>
      <c r="E693" s="163"/>
      <c r="F693" s="163"/>
      <c r="G693" s="41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>
      <c r="A694" s="6"/>
      <c r="B694" s="6"/>
      <c r="C694" s="163"/>
      <c r="D694" s="163"/>
      <c r="E694" s="163"/>
      <c r="F694" s="163"/>
      <c r="G694" s="41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>
      <c r="A695" s="6"/>
      <c r="B695" s="6"/>
      <c r="C695" s="163"/>
      <c r="D695" s="163"/>
      <c r="E695" s="163"/>
      <c r="F695" s="163"/>
      <c r="G695" s="41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>
      <c r="A696" s="6"/>
      <c r="B696" s="6"/>
      <c r="C696" s="163"/>
      <c r="D696" s="163"/>
      <c r="E696" s="163"/>
      <c r="F696" s="163"/>
      <c r="G696" s="41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>
      <c r="A697" s="6"/>
      <c r="B697" s="6"/>
      <c r="C697" s="163"/>
      <c r="D697" s="163"/>
      <c r="E697" s="163"/>
      <c r="F697" s="163"/>
      <c r="G697" s="41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>
      <c r="A698" s="6"/>
      <c r="B698" s="6"/>
      <c r="C698" s="163"/>
      <c r="D698" s="163"/>
      <c r="E698" s="163"/>
      <c r="F698" s="163"/>
      <c r="G698" s="41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>
      <c r="A699" s="6"/>
      <c r="B699" s="6"/>
      <c r="C699" s="163"/>
      <c r="D699" s="163"/>
      <c r="E699" s="163"/>
      <c r="F699" s="163"/>
      <c r="G699" s="41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>
      <c r="A700" s="6"/>
      <c r="B700" s="6"/>
      <c r="C700" s="163"/>
      <c r="D700" s="163"/>
      <c r="E700" s="163"/>
      <c r="F700" s="163"/>
      <c r="G700" s="41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>
      <c r="A701" s="6"/>
      <c r="B701" s="6"/>
      <c r="C701" s="163"/>
      <c r="D701" s="163"/>
      <c r="E701" s="163"/>
      <c r="F701" s="163"/>
      <c r="G701" s="41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>
      <c r="A702" s="6"/>
      <c r="B702" s="6"/>
      <c r="C702" s="163"/>
      <c r="D702" s="163"/>
      <c r="E702" s="163"/>
      <c r="F702" s="163"/>
      <c r="G702" s="41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>
      <c r="A703" s="6"/>
      <c r="B703" s="6"/>
      <c r="C703" s="163"/>
      <c r="D703" s="163"/>
      <c r="E703" s="163"/>
      <c r="F703" s="163"/>
      <c r="G703" s="41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>
      <c r="A704" s="6"/>
      <c r="B704" s="6"/>
      <c r="C704" s="163"/>
      <c r="D704" s="163"/>
      <c r="E704" s="163"/>
      <c r="F704" s="163"/>
      <c r="G704" s="41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>
      <c r="A705" s="6"/>
      <c r="B705" s="6"/>
      <c r="C705" s="163"/>
      <c r="D705" s="163"/>
      <c r="E705" s="163"/>
      <c r="F705" s="163"/>
      <c r="G705" s="41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>
      <c r="A706" s="6"/>
      <c r="B706" s="6"/>
      <c r="C706" s="163"/>
      <c r="D706" s="163"/>
      <c r="E706" s="163"/>
      <c r="F706" s="163"/>
      <c r="G706" s="41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>
      <c r="A707" s="6"/>
      <c r="B707" s="6"/>
      <c r="C707" s="163"/>
      <c r="D707" s="163"/>
      <c r="E707" s="163"/>
      <c r="F707" s="163"/>
      <c r="G707" s="41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>
      <c r="A708" s="6"/>
      <c r="B708" s="6"/>
      <c r="C708" s="163"/>
      <c r="D708" s="163"/>
      <c r="E708" s="163"/>
      <c r="F708" s="163"/>
      <c r="G708" s="41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>
      <c r="A709" s="6"/>
      <c r="B709" s="6"/>
      <c r="C709" s="163"/>
      <c r="D709" s="163"/>
      <c r="E709" s="163"/>
      <c r="F709" s="163"/>
      <c r="G709" s="41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>
      <c r="A710" s="6"/>
      <c r="B710" s="6"/>
      <c r="C710" s="163"/>
      <c r="D710" s="163"/>
      <c r="E710" s="163"/>
      <c r="F710" s="163"/>
      <c r="G710" s="41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>
      <c r="A711" s="6"/>
      <c r="B711" s="6"/>
      <c r="C711" s="163"/>
      <c r="D711" s="163"/>
      <c r="E711" s="163"/>
      <c r="F711" s="163"/>
      <c r="G711" s="41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>
      <c r="A712" s="6"/>
      <c r="B712" s="6"/>
      <c r="C712" s="163"/>
      <c r="D712" s="163"/>
      <c r="E712" s="163"/>
      <c r="F712" s="163"/>
      <c r="G712" s="41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>
      <c r="A713" s="6"/>
      <c r="B713" s="6"/>
      <c r="C713" s="163"/>
      <c r="D713" s="163"/>
      <c r="E713" s="163"/>
      <c r="F713" s="163"/>
      <c r="G713" s="41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>
      <c r="A714" s="6"/>
      <c r="B714" s="6"/>
      <c r="C714" s="163"/>
      <c r="D714" s="163"/>
      <c r="E714" s="163"/>
      <c r="F714" s="163"/>
      <c r="G714" s="41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>
      <c r="A715" s="6"/>
      <c r="B715" s="6"/>
      <c r="C715" s="163"/>
      <c r="D715" s="163"/>
      <c r="E715" s="163"/>
      <c r="F715" s="163"/>
      <c r="G715" s="41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>
      <c r="A716" s="6"/>
      <c r="B716" s="6"/>
      <c r="C716" s="163"/>
      <c r="D716" s="163"/>
      <c r="E716" s="163"/>
      <c r="F716" s="163"/>
      <c r="G716" s="41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>
      <c r="A717" s="6"/>
      <c r="B717" s="6"/>
      <c r="C717" s="163"/>
      <c r="D717" s="163"/>
      <c r="E717" s="163"/>
      <c r="F717" s="163"/>
      <c r="G717" s="41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>
      <c r="A718" s="6"/>
      <c r="B718" s="6"/>
      <c r="C718" s="163"/>
      <c r="D718" s="163"/>
      <c r="E718" s="163"/>
      <c r="F718" s="163"/>
      <c r="G718" s="41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>
      <c r="A719" s="6"/>
      <c r="B719" s="6"/>
      <c r="C719" s="163"/>
      <c r="D719" s="163"/>
      <c r="E719" s="163"/>
      <c r="F719" s="163"/>
      <c r="G719" s="41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>
      <c r="A720" s="6"/>
      <c r="B720" s="6"/>
      <c r="C720" s="163"/>
      <c r="D720" s="163"/>
      <c r="E720" s="163"/>
      <c r="F720" s="163"/>
      <c r="G720" s="41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>
      <c r="A721" s="6"/>
      <c r="B721" s="6"/>
      <c r="C721" s="163"/>
      <c r="D721" s="163"/>
      <c r="E721" s="163"/>
      <c r="F721" s="163"/>
      <c r="G721" s="41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>
      <c r="A722" s="6"/>
      <c r="B722" s="6"/>
      <c r="C722" s="163"/>
      <c r="D722" s="163"/>
      <c r="E722" s="163"/>
      <c r="F722" s="163"/>
      <c r="G722" s="41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>
      <c r="A723" s="6"/>
      <c r="B723" s="6"/>
      <c r="C723" s="163"/>
      <c r="D723" s="163"/>
      <c r="E723" s="163"/>
      <c r="F723" s="163"/>
      <c r="G723" s="41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>
      <c r="A724" s="6"/>
      <c r="B724" s="6"/>
      <c r="C724" s="163"/>
      <c r="D724" s="163"/>
      <c r="E724" s="163"/>
      <c r="F724" s="163"/>
      <c r="G724" s="41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>
      <c r="A725" s="6"/>
      <c r="B725" s="6"/>
      <c r="C725" s="163"/>
      <c r="D725" s="163"/>
      <c r="E725" s="163"/>
      <c r="F725" s="163"/>
      <c r="G725" s="41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>
      <c r="A726" s="6"/>
      <c r="B726" s="6"/>
      <c r="C726" s="163"/>
      <c r="D726" s="163"/>
      <c r="E726" s="163"/>
      <c r="F726" s="163"/>
      <c r="G726" s="41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>
      <c r="A727" s="6"/>
      <c r="B727" s="6"/>
      <c r="C727" s="163"/>
      <c r="D727" s="163"/>
      <c r="E727" s="163"/>
      <c r="F727" s="163"/>
      <c r="G727" s="41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>
      <c r="A728" s="6"/>
      <c r="B728" s="6"/>
      <c r="C728" s="163"/>
      <c r="D728" s="163"/>
      <c r="E728" s="163"/>
      <c r="F728" s="163"/>
      <c r="G728" s="41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>
      <c r="A729" s="6"/>
      <c r="B729" s="6"/>
      <c r="C729" s="163"/>
      <c r="D729" s="163"/>
      <c r="E729" s="163"/>
      <c r="F729" s="163"/>
      <c r="G729" s="41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>
      <c r="A730" s="6"/>
      <c r="B730" s="6"/>
      <c r="C730" s="163"/>
      <c r="D730" s="163"/>
      <c r="E730" s="163"/>
      <c r="F730" s="163"/>
      <c r="G730" s="41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>
      <c r="A731" s="6"/>
      <c r="B731" s="6"/>
      <c r="C731" s="163"/>
      <c r="D731" s="163"/>
      <c r="E731" s="163"/>
      <c r="F731" s="163"/>
      <c r="G731" s="41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>
      <c r="A732" s="6"/>
      <c r="B732" s="6"/>
      <c r="C732" s="163"/>
      <c r="D732" s="163"/>
      <c r="E732" s="163"/>
      <c r="F732" s="163"/>
      <c r="G732" s="41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>
      <c r="A733" s="6"/>
      <c r="B733" s="6"/>
      <c r="C733" s="163"/>
      <c r="D733" s="163"/>
      <c r="E733" s="163"/>
      <c r="F733" s="163"/>
      <c r="G733" s="41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>
      <c r="A734" s="6"/>
      <c r="B734" s="6"/>
      <c r="C734" s="163"/>
      <c r="D734" s="163"/>
      <c r="E734" s="163"/>
      <c r="F734" s="163"/>
      <c r="G734" s="41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>
      <c r="A735" s="6"/>
      <c r="B735" s="6"/>
      <c r="C735" s="163"/>
      <c r="D735" s="163"/>
      <c r="E735" s="163"/>
      <c r="F735" s="163"/>
      <c r="G735" s="41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>
      <c r="A736" s="6"/>
      <c r="B736" s="6"/>
      <c r="C736" s="163"/>
      <c r="D736" s="163"/>
      <c r="E736" s="163"/>
      <c r="F736" s="163"/>
      <c r="G736" s="41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>
      <c r="A737" s="6"/>
      <c r="B737" s="6"/>
      <c r="C737" s="163"/>
      <c r="D737" s="163"/>
      <c r="E737" s="163"/>
      <c r="F737" s="163"/>
      <c r="G737" s="41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>
      <c r="A738" s="6"/>
      <c r="B738" s="6"/>
      <c r="C738" s="163"/>
      <c r="D738" s="163"/>
      <c r="E738" s="163"/>
      <c r="F738" s="163"/>
      <c r="G738" s="41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>
      <c r="A739" s="6"/>
      <c r="B739" s="6"/>
      <c r="C739" s="163"/>
      <c r="D739" s="163"/>
      <c r="E739" s="163"/>
      <c r="F739" s="163"/>
      <c r="G739" s="41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>
      <c r="A740" s="6"/>
      <c r="B740" s="6"/>
      <c r="C740" s="163"/>
      <c r="D740" s="163"/>
      <c r="E740" s="163"/>
      <c r="F740" s="163"/>
      <c r="G740" s="41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>
      <c r="A741" s="6"/>
      <c r="B741" s="6"/>
      <c r="C741" s="163"/>
      <c r="D741" s="163"/>
      <c r="E741" s="163"/>
      <c r="F741" s="163"/>
      <c r="G741" s="41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>
      <c r="A742" s="6"/>
      <c r="B742" s="6"/>
      <c r="C742" s="163"/>
      <c r="D742" s="163"/>
      <c r="E742" s="163"/>
      <c r="F742" s="163"/>
      <c r="G742" s="41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>
      <c r="A743" s="6"/>
      <c r="B743" s="6"/>
      <c r="C743" s="163"/>
      <c r="D743" s="163"/>
      <c r="E743" s="163"/>
      <c r="F743" s="163"/>
      <c r="G743" s="41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>
      <c r="A744" s="6"/>
      <c r="B744" s="6"/>
      <c r="C744" s="163"/>
      <c r="D744" s="163"/>
      <c r="E744" s="163"/>
      <c r="F744" s="163"/>
      <c r="G744" s="41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>
      <c r="A745" s="6"/>
      <c r="B745" s="6"/>
      <c r="C745" s="163"/>
      <c r="D745" s="163"/>
      <c r="E745" s="163"/>
      <c r="F745" s="163"/>
      <c r="G745" s="41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>
      <c r="A746" s="6"/>
      <c r="B746" s="6"/>
      <c r="C746" s="163"/>
      <c r="D746" s="163"/>
      <c r="E746" s="163"/>
      <c r="F746" s="163"/>
      <c r="G746" s="41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>
      <c r="A747" s="6"/>
      <c r="B747" s="6"/>
      <c r="C747" s="163"/>
      <c r="D747" s="163"/>
      <c r="E747" s="163"/>
      <c r="F747" s="163"/>
      <c r="G747" s="41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>
      <c r="A748" s="6"/>
      <c r="B748" s="6"/>
      <c r="C748" s="163"/>
      <c r="D748" s="163"/>
      <c r="E748" s="163"/>
      <c r="F748" s="163"/>
      <c r="G748" s="41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>
      <c r="A749" s="6"/>
      <c r="B749" s="6"/>
      <c r="C749" s="163"/>
      <c r="D749" s="163"/>
      <c r="E749" s="163"/>
      <c r="F749" s="163"/>
      <c r="G749" s="41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>
      <c r="A750" s="6"/>
      <c r="B750" s="6"/>
      <c r="C750" s="163"/>
      <c r="D750" s="163"/>
      <c r="E750" s="163"/>
      <c r="F750" s="163"/>
      <c r="G750" s="41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>
      <c r="A751" s="6"/>
      <c r="B751" s="6"/>
      <c r="C751" s="163"/>
      <c r="D751" s="163"/>
      <c r="E751" s="163"/>
      <c r="F751" s="163"/>
      <c r="G751" s="41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>
      <c r="A752" s="6"/>
      <c r="B752" s="6"/>
      <c r="C752" s="163"/>
      <c r="D752" s="163"/>
      <c r="E752" s="163"/>
      <c r="F752" s="163"/>
      <c r="G752" s="41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>
      <c r="A753" s="6"/>
      <c r="B753" s="6"/>
      <c r="C753" s="163"/>
      <c r="D753" s="163"/>
      <c r="E753" s="163"/>
      <c r="F753" s="163"/>
      <c r="G753" s="41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>
      <c r="A754" s="6"/>
      <c r="B754" s="6"/>
      <c r="C754" s="163"/>
      <c r="D754" s="163"/>
      <c r="E754" s="163"/>
      <c r="F754" s="163"/>
      <c r="G754" s="41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>
      <c r="A755" s="6"/>
      <c r="B755" s="6"/>
      <c r="C755" s="163"/>
      <c r="D755" s="163"/>
      <c r="E755" s="163"/>
      <c r="F755" s="163"/>
      <c r="G755" s="41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>
      <c r="A756" s="6"/>
      <c r="B756" s="6"/>
      <c r="C756" s="163"/>
      <c r="D756" s="163"/>
      <c r="E756" s="163"/>
      <c r="F756" s="163"/>
      <c r="G756" s="41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>
      <c r="A757" s="6"/>
      <c r="B757" s="6"/>
      <c r="C757" s="163"/>
      <c r="D757" s="163"/>
      <c r="E757" s="163"/>
      <c r="F757" s="163"/>
      <c r="G757" s="41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>
      <c r="A758" s="6"/>
      <c r="B758" s="6"/>
      <c r="C758" s="163"/>
      <c r="D758" s="163"/>
      <c r="E758" s="163"/>
      <c r="F758" s="163"/>
      <c r="G758" s="41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>
      <c r="A759" s="6"/>
      <c r="B759" s="6"/>
      <c r="C759" s="163"/>
      <c r="D759" s="163"/>
      <c r="E759" s="163"/>
      <c r="F759" s="163"/>
      <c r="G759" s="41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>
      <c r="A760" s="6"/>
      <c r="B760" s="6"/>
      <c r="C760" s="163"/>
      <c r="D760" s="163"/>
      <c r="E760" s="163"/>
      <c r="F760" s="163"/>
      <c r="G760" s="41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>
      <c r="A761" s="6"/>
      <c r="B761" s="6"/>
      <c r="C761" s="163"/>
      <c r="D761" s="163"/>
      <c r="E761" s="163"/>
      <c r="F761" s="163"/>
      <c r="G761" s="41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>
      <c r="A762" s="6"/>
      <c r="B762" s="6"/>
      <c r="C762" s="163"/>
      <c r="D762" s="163"/>
      <c r="E762" s="163"/>
      <c r="F762" s="163"/>
      <c r="G762" s="41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>
      <c r="A763" s="6"/>
      <c r="B763" s="6"/>
      <c r="C763" s="163"/>
      <c r="D763" s="163"/>
      <c r="E763" s="163"/>
      <c r="F763" s="163"/>
      <c r="G763" s="41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>
      <c r="A764" s="6"/>
      <c r="B764" s="6"/>
      <c r="C764" s="163"/>
      <c r="D764" s="163"/>
      <c r="E764" s="163"/>
      <c r="F764" s="163"/>
      <c r="G764" s="41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>
      <c r="A765" s="6"/>
      <c r="B765" s="6"/>
      <c r="C765" s="163"/>
      <c r="D765" s="163"/>
      <c r="E765" s="163"/>
      <c r="F765" s="163"/>
      <c r="G765" s="41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>
      <c r="A766" s="6"/>
      <c r="B766" s="6"/>
      <c r="C766" s="163"/>
      <c r="D766" s="163"/>
      <c r="E766" s="163"/>
      <c r="F766" s="163"/>
      <c r="G766" s="41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>
      <c r="A767" s="6"/>
      <c r="B767" s="6"/>
      <c r="C767" s="163"/>
      <c r="D767" s="163"/>
      <c r="E767" s="163"/>
      <c r="F767" s="163"/>
      <c r="G767" s="41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>
      <c r="A768" s="6"/>
      <c r="B768" s="6"/>
      <c r="C768" s="163"/>
      <c r="D768" s="163"/>
      <c r="E768" s="163"/>
      <c r="F768" s="163"/>
      <c r="G768" s="41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>
      <c r="A769" s="6"/>
      <c r="B769" s="6"/>
      <c r="C769" s="163"/>
      <c r="D769" s="163"/>
      <c r="E769" s="163"/>
      <c r="F769" s="163"/>
      <c r="G769" s="41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>
      <c r="A770" s="6"/>
      <c r="B770" s="6"/>
      <c r="C770" s="163"/>
      <c r="D770" s="163"/>
      <c r="E770" s="163"/>
      <c r="F770" s="163"/>
      <c r="G770" s="41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>
      <c r="A771" s="6"/>
      <c r="B771" s="6"/>
      <c r="C771" s="163"/>
      <c r="D771" s="163"/>
      <c r="E771" s="163"/>
      <c r="F771" s="163"/>
      <c r="G771" s="41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>
      <c r="A772" s="6"/>
      <c r="B772" s="6"/>
      <c r="C772" s="163"/>
      <c r="D772" s="163"/>
      <c r="E772" s="163"/>
      <c r="F772" s="163"/>
      <c r="G772" s="41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>
      <c r="A773" s="6"/>
      <c r="B773" s="6"/>
      <c r="C773" s="163"/>
      <c r="D773" s="163"/>
      <c r="E773" s="163"/>
      <c r="F773" s="163"/>
      <c r="G773" s="41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>
      <c r="A774" s="6"/>
      <c r="B774" s="6"/>
      <c r="C774" s="163"/>
      <c r="D774" s="163"/>
      <c r="E774" s="163"/>
      <c r="F774" s="163"/>
      <c r="G774" s="41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>
      <c r="A775" s="6"/>
      <c r="B775" s="6"/>
      <c r="C775" s="163"/>
      <c r="D775" s="163"/>
      <c r="E775" s="163"/>
      <c r="F775" s="163"/>
      <c r="G775" s="41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>
      <c r="A776" s="6"/>
      <c r="B776" s="6"/>
      <c r="C776" s="163"/>
      <c r="D776" s="163"/>
      <c r="E776" s="163"/>
      <c r="F776" s="163"/>
      <c r="G776" s="41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>
      <c r="A777" s="6"/>
      <c r="B777" s="6"/>
      <c r="C777" s="163"/>
      <c r="D777" s="163"/>
      <c r="E777" s="163"/>
      <c r="F777" s="163"/>
      <c r="G777" s="41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>
      <c r="A778" s="6"/>
      <c r="B778" s="6"/>
      <c r="C778" s="163"/>
      <c r="D778" s="163"/>
      <c r="E778" s="163"/>
      <c r="F778" s="163"/>
      <c r="G778" s="41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>
      <c r="A779" s="6"/>
      <c r="B779" s="6"/>
      <c r="C779" s="163"/>
      <c r="D779" s="163"/>
      <c r="E779" s="163"/>
      <c r="F779" s="163"/>
      <c r="G779" s="41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>
      <c r="A780" s="6"/>
      <c r="B780" s="6"/>
      <c r="C780" s="163"/>
      <c r="D780" s="163"/>
      <c r="E780" s="163"/>
      <c r="F780" s="163"/>
      <c r="G780" s="41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>
      <c r="A781" s="6"/>
      <c r="B781" s="6"/>
      <c r="C781" s="163"/>
      <c r="D781" s="163"/>
      <c r="E781" s="163"/>
      <c r="F781" s="163"/>
      <c r="G781" s="41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>
      <c r="A782" s="6"/>
      <c r="B782" s="6"/>
      <c r="C782" s="163"/>
      <c r="D782" s="163"/>
      <c r="E782" s="163"/>
      <c r="F782" s="163"/>
      <c r="G782" s="41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>
      <c r="A783" s="6"/>
      <c r="B783" s="6"/>
      <c r="C783" s="163"/>
      <c r="D783" s="163"/>
      <c r="E783" s="163"/>
      <c r="F783" s="163"/>
      <c r="G783" s="41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>
      <c r="A784" s="6"/>
      <c r="B784" s="6"/>
      <c r="C784" s="163"/>
      <c r="D784" s="163"/>
      <c r="E784" s="163"/>
      <c r="F784" s="163"/>
      <c r="G784" s="41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>
      <c r="A785" s="6"/>
      <c r="B785" s="6"/>
      <c r="C785" s="163"/>
      <c r="D785" s="163"/>
      <c r="E785" s="163"/>
      <c r="F785" s="163"/>
      <c r="G785" s="41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>
      <c r="A786" s="6"/>
      <c r="B786" s="6"/>
      <c r="C786" s="163"/>
      <c r="D786" s="163"/>
      <c r="E786" s="163"/>
      <c r="F786" s="163"/>
      <c r="G786" s="41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>
      <c r="A787" s="6"/>
      <c r="B787" s="6"/>
      <c r="C787" s="163"/>
      <c r="D787" s="163"/>
      <c r="E787" s="163"/>
      <c r="F787" s="163"/>
      <c r="G787" s="41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>
      <c r="A788" s="6"/>
      <c r="B788" s="6"/>
      <c r="C788" s="163"/>
      <c r="D788" s="163"/>
      <c r="E788" s="163"/>
      <c r="F788" s="163"/>
      <c r="G788" s="41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>
      <c r="A789" s="6"/>
      <c r="B789" s="6"/>
      <c r="C789" s="163"/>
      <c r="D789" s="163"/>
      <c r="E789" s="163"/>
      <c r="F789" s="163"/>
      <c r="G789" s="41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>
      <c r="A790" s="6"/>
      <c r="B790" s="6"/>
      <c r="C790" s="163"/>
      <c r="D790" s="163"/>
      <c r="E790" s="163"/>
      <c r="F790" s="163"/>
      <c r="G790" s="41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>
      <c r="A791" s="6"/>
      <c r="B791" s="6"/>
      <c r="C791" s="163"/>
      <c r="D791" s="163"/>
      <c r="E791" s="163"/>
      <c r="F791" s="163"/>
      <c r="G791" s="41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>
      <c r="A792" s="6"/>
      <c r="B792" s="6"/>
      <c r="C792" s="163"/>
      <c r="D792" s="163"/>
      <c r="E792" s="163"/>
      <c r="F792" s="163"/>
      <c r="G792" s="41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>
      <c r="A793" s="6"/>
      <c r="B793" s="6"/>
      <c r="C793" s="163"/>
      <c r="D793" s="163"/>
      <c r="E793" s="163"/>
      <c r="F793" s="163"/>
      <c r="G793" s="41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>
      <c r="A794" s="6"/>
      <c r="B794" s="6"/>
      <c r="C794" s="163"/>
      <c r="D794" s="163"/>
      <c r="E794" s="163"/>
      <c r="F794" s="163"/>
      <c r="G794" s="41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>
      <c r="A795" s="6"/>
      <c r="B795" s="6"/>
      <c r="C795" s="163"/>
      <c r="D795" s="163"/>
      <c r="E795" s="163"/>
      <c r="F795" s="163"/>
      <c r="G795" s="41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>
      <c r="A796" s="6"/>
      <c r="B796" s="6"/>
      <c r="C796" s="163"/>
      <c r="D796" s="163"/>
      <c r="E796" s="163"/>
      <c r="F796" s="163"/>
      <c r="G796" s="41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>
      <c r="A797" s="6"/>
      <c r="B797" s="6"/>
      <c r="C797" s="163"/>
      <c r="D797" s="163"/>
      <c r="E797" s="163"/>
      <c r="F797" s="163"/>
      <c r="G797" s="41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>
      <c r="A798" s="6"/>
      <c r="B798" s="6"/>
      <c r="C798" s="163"/>
      <c r="D798" s="163"/>
      <c r="E798" s="163"/>
      <c r="F798" s="163"/>
      <c r="G798" s="41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>
      <c r="A799" s="6"/>
      <c r="B799" s="6"/>
      <c r="C799" s="163"/>
      <c r="D799" s="163"/>
      <c r="E799" s="163"/>
      <c r="F799" s="163"/>
      <c r="G799" s="41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>
      <c r="A800" s="6"/>
      <c r="B800" s="6"/>
      <c r="C800" s="163"/>
      <c r="D800" s="163"/>
      <c r="E800" s="163"/>
      <c r="F800" s="163"/>
      <c r="G800" s="41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>
      <c r="A801" s="6"/>
      <c r="B801" s="6"/>
      <c r="C801" s="163"/>
      <c r="D801" s="163"/>
      <c r="E801" s="163"/>
      <c r="F801" s="163"/>
      <c r="G801" s="41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>
      <c r="A802" s="6"/>
      <c r="B802" s="6"/>
      <c r="C802" s="163"/>
      <c r="D802" s="163"/>
      <c r="E802" s="163"/>
      <c r="F802" s="163"/>
      <c r="G802" s="41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>
      <c r="A803" s="6"/>
      <c r="B803" s="6"/>
      <c r="C803" s="163"/>
      <c r="D803" s="163"/>
      <c r="E803" s="163"/>
      <c r="F803" s="163"/>
      <c r="G803" s="41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>
      <c r="A804" s="6"/>
      <c r="B804" s="6"/>
      <c r="C804" s="163"/>
      <c r="D804" s="163"/>
      <c r="E804" s="163"/>
      <c r="F804" s="163"/>
      <c r="G804" s="41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>
      <c r="A805" s="6"/>
      <c r="B805" s="6"/>
      <c r="C805" s="163"/>
      <c r="D805" s="163"/>
      <c r="E805" s="163"/>
      <c r="F805" s="163"/>
      <c r="G805" s="41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>
      <c r="A806" s="6"/>
      <c r="B806" s="6"/>
      <c r="C806" s="163"/>
      <c r="D806" s="163"/>
      <c r="E806" s="163"/>
      <c r="F806" s="163"/>
      <c r="G806" s="41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>
      <c r="A807" s="6"/>
      <c r="B807" s="6"/>
      <c r="C807" s="163"/>
      <c r="D807" s="163"/>
      <c r="E807" s="163"/>
      <c r="F807" s="163"/>
      <c r="G807" s="41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>
      <c r="A808" s="6"/>
      <c r="B808" s="6"/>
      <c r="C808" s="163"/>
      <c r="D808" s="163"/>
      <c r="E808" s="163"/>
      <c r="F808" s="163"/>
      <c r="G808" s="41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>
      <c r="A809" s="6"/>
      <c r="B809" s="6"/>
      <c r="C809" s="163"/>
      <c r="D809" s="163"/>
      <c r="E809" s="163"/>
      <c r="F809" s="163"/>
      <c r="G809" s="41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>
      <c r="A810" s="6"/>
      <c r="B810" s="6"/>
      <c r="C810" s="163"/>
      <c r="D810" s="163"/>
      <c r="E810" s="163"/>
      <c r="F810" s="163"/>
      <c r="G810" s="41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>
      <c r="A811" s="6"/>
      <c r="B811" s="6"/>
      <c r="C811" s="163"/>
      <c r="D811" s="163"/>
      <c r="E811" s="163"/>
      <c r="F811" s="163"/>
      <c r="G811" s="41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>
      <c r="A812" s="6"/>
      <c r="B812" s="6"/>
      <c r="C812" s="163"/>
      <c r="D812" s="163"/>
      <c r="E812" s="163"/>
      <c r="F812" s="163"/>
      <c r="G812" s="41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>
      <c r="A813" s="6"/>
      <c r="B813" s="6"/>
      <c r="C813" s="163"/>
      <c r="D813" s="163"/>
      <c r="E813" s="163"/>
      <c r="F813" s="163"/>
      <c r="G813" s="41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>
      <c r="A814" s="6"/>
      <c r="B814" s="6"/>
      <c r="C814" s="163"/>
      <c r="D814" s="163"/>
      <c r="E814" s="163"/>
      <c r="F814" s="163"/>
      <c r="G814" s="41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>
      <c r="A815" s="6"/>
      <c r="B815" s="6"/>
      <c r="C815" s="163"/>
      <c r="D815" s="163"/>
      <c r="E815" s="163"/>
      <c r="F815" s="163"/>
      <c r="G815" s="41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>
      <c r="A816" s="6"/>
      <c r="B816" s="6"/>
      <c r="C816" s="163"/>
      <c r="D816" s="163"/>
      <c r="E816" s="163"/>
      <c r="F816" s="163"/>
      <c r="G816" s="41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>
      <c r="A817" s="6"/>
      <c r="B817" s="6"/>
      <c r="C817" s="163"/>
      <c r="D817" s="163"/>
      <c r="E817" s="163"/>
      <c r="F817" s="163"/>
      <c r="G817" s="41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>
      <c r="A818" s="6"/>
      <c r="B818" s="6"/>
      <c r="C818" s="163"/>
      <c r="D818" s="163"/>
      <c r="E818" s="163"/>
      <c r="F818" s="163"/>
      <c r="G818" s="41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>
      <c r="A819" s="6"/>
      <c r="B819" s="6"/>
      <c r="C819" s="163"/>
      <c r="D819" s="163"/>
      <c r="E819" s="163"/>
      <c r="F819" s="163"/>
      <c r="G819" s="41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>
      <c r="A820" s="6"/>
      <c r="B820" s="6"/>
      <c r="C820" s="163"/>
      <c r="D820" s="163"/>
      <c r="E820" s="163"/>
      <c r="F820" s="163"/>
      <c r="G820" s="41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>
      <c r="A821" s="6"/>
      <c r="B821" s="6"/>
      <c r="C821" s="163"/>
      <c r="D821" s="163"/>
      <c r="E821" s="163"/>
      <c r="F821" s="163"/>
      <c r="G821" s="41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>
      <c r="A822" s="6"/>
      <c r="B822" s="6"/>
      <c r="C822" s="163"/>
      <c r="D822" s="163"/>
      <c r="E822" s="163"/>
      <c r="F822" s="163"/>
      <c r="G822" s="41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>
      <c r="A823" s="6"/>
      <c r="B823" s="6"/>
      <c r="C823" s="163"/>
      <c r="D823" s="163"/>
      <c r="E823" s="163"/>
      <c r="F823" s="163"/>
      <c r="G823" s="41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>
      <c r="A824" s="6"/>
      <c r="B824" s="6"/>
      <c r="C824" s="163"/>
      <c r="D824" s="163"/>
      <c r="E824" s="163"/>
      <c r="F824" s="163"/>
      <c r="G824" s="41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>
      <c r="A825" s="6"/>
      <c r="B825" s="6"/>
      <c r="C825" s="163"/>
      <c r="D825" s="163"/>
      <c r="E825" s="163"/>
      <c r="F825" s="163"/>
      <c r="G825" s="41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>
      <c r="A826" s="6"/>
      <c r="B826" s="6"/>
      <c r="C826" s="163"/>
      <c r="D826" s="163"/>
      <c r="E826" s="163"/>
      <c r="F826" s="163"/>
      <c r="G826" s="41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>
      <c r="A827" s="6"/>
      <c r="B827" s="6"/>
      <c r="C827" s="163"/>
      <c r="D827" s="163"/>
      <c r="E827" s="163"/>
      <c r="F827" s="163"/>
      <c r="G827" s="41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>
      <c r="A828" s="6"/>
      <c r="B828" s="6"/>
      <c r="C828" s="163"/>
      <c r="D828" s="163"/>
      <c r="E828" s="163"/>
      <c r="F828" s="163"/>
      <c r="G828" s="41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>
      <c r="A829" s="6"/>
      <c r="B829" s="6"/>
      <c r="C829" s="163"/>
      <c r="D829" s="163"/>
      <c r="E829" s="163"/>
      <c r="F829" s="163"/>
      <c r="G829" s="41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>
      <c r="A830" s="6"/>
      <c r="B830" s="6"/>
      <c r="C830" s="163"/>
      <c r="D830" s="163"/>
      <c r="E830" s="163"/>
      <c r="F830" s="163"/>
      <c r="G830" s="41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>
      <c r="A831" s="6"/>
      <c r="B831" s="6"/>
      <c r="C831" s="163"/>
      <c r="D831" s="163"/>
      <c r="E831" s="163"/>
      <c r="F831" s="163"/>
      <c r="G831" s="41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>
      <c r="A832" s="6"/>
      <c r="B832" s="6"/>
      <c r="C832" s="163"/>
      <c r="D832" s="163"/>
      <c r="E832" s="163"/>
      <c r="F832" s="163"/>
      <c r="G832" s="41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>
      <c r="A833" s="6"/>
      <c r="B833" s="6"/>
      <c r="C833" s="163"/>
      <c r="D833" s="163"/>
      <c r="E833" s="163"/>
      <c r="F833" s="163"/>
      <c r="G833" s="41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>
      <c r="A834" s="6"/>
      <c r="B834" s="6"/>
      <c r="C834" s="163"/>
      <c r="D834" s="163"/>
      <c r="E834" s="163"/>
      <c r="F834" s="163"/>
      <c r="G834" s="41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>
      <c r="A835" s="6"/>
      <c r="B835" s="6"/>
      <c r="C835" s="163"/>
      <c r="D835" s="163"/>
      <c r="E835" s="163"/>
      <c r="F835" s="163"/>
      <c r="G835" s="41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>
      <c r="A836" s="6"/>
      <c r="B836" s="6"/>
      <c r="C836" s="163"/>
      <c r="D836" s="163"/>
      <c r="E836" s="163"/>
      <c r="F836" s="163"/>
      <c r="G836" s="41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>
      <c r="A837" s="6"/>
      <c r="B837" s="6"/>
      <c r="C837" s="163"/>
      <c r="D837" s="163"/>
      <c r="E837" s="163"/>
      <c r="F837" s="163"/>
      <c r="G837" s="41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>
      <c r="A838" s="6"/>
      <c r="B838" s="6"/>
      <c r="C838" s="163"/>
      <c r="D838" s="163"/>
      <c r="E838" s="163"/>
      <c r="F838" s="163"/>
      <c r="G838" s="41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>
      <c r="A839" s="6"/>
      <c r="B839" s="6"/>
      <c r="C839" s="163"/>
      <c r="D839" s="163"/>
      <c r="E839" s="163"/>
      <c r="F839" s="163"/>
      <c r="G839" s="41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>
      <c r="A840" s="6"/>
      <c r="B840" s="6"/>
      <c r="C840" s="163"/>
      <c r="D840" s="163"/>
      <c r="E840" s="163"/>
      <c r="F840" s="163"/>
      <c r="G840" s="41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>
      <c r="A841" s="6"/>
      <c r="B841" s="6"/>
      <c r="C841" s="163"/>
      <c r="D841" s="163"/>
      <c r="E841" s="163"/>
      <c r="F841" s="163"/>
      <c r="G841" s="41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>
      <c r="A842" s="6"/>
      <c r="B842" s="6"/>
      <c r="C842" s="163"/>
      <c r="D842" s="163"/>
      <c r="E842" s="163"/>
      <c r="F842" s="163"/>
      <c r="G842" s="41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>
      <c r="A843" s="6"/>
      <c r="B843" s="6"/>
      <c r="C843" s="163"/>
      <c r="D843" s="163"/>
      <c r="E843" s="163"/>
      <c r="F843" s="163"/>
      <c r="G843" s="41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>
      <c r="A844" s="6"/>
      <c r="B844" s="6"/>
      <c r="C844" s="163"/>
      <c r="D844" s="163"/>
      <c r="E844" s="163"/>
      <c r="F844" s="163"/>
      <c r="G844" s="41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>
      <c r="A845" s="6"/>
      <c r="B845" s="6"/>
      <c r="C845" s="163"/>
      <c r="D845" s="163"/>
      <c r="E845" s="163"/>
      <c r="F845" s="163"/>
      <c r="G845" s="41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>
      <c r="A846" s="6"/>
      <c r="B846" s="6"/>
      <c r="C846" s="163"/>
      <c r="D846" s="163"/>
      <c r="E846" s="163"/>
      <c r="F846" s="163"/>
      <c r="G846" s="41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>
      <c r="A847" s="6"/>
      <c r="B847" s="6"/>
      <c r="C847" s="163"/>
      <c r="D847" s="163"/>
      <c r="E847" s="163"/>
      <c r="F847" s="163"/>
      <c r="G847" s="41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>
      <c r="A848" s="6"/>
      <c r="B848" s="6"/>
      <c r="C848" s="163"/>
      <c r="D848" s="163"/>
      <c r="E848" s="163"/>
      <c r="F848" s="163"/>
      <c r="G848" s="41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>
      <c r="A849" s="6"/>
      <c r="B849" s="6"/>
      <c r="C849" s="163"/>
      <c r="D849" s="163"/>
      <c r="E849" s="163"/>
      <c r="F849" s="163"/>
      <c r="G849" s="41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>
      <c r="A850" s="6"/>
      <c r="B850" s="6"/>
      <c r="C850" s="163"/>
      <c r="D850" s="163"/>
      <c r="E850" s="163"/>
      <c r="F850" s="163"/>
      <c r="G850" s="41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>
      <c r="A851" s="6"/>
      <c r="B851" s="6"/>
      <c r="C851" s="163"/>
      <c r="D851" s="163"/>
      <c r="E851" s="163"/>
      <c r="F851" s="163"/>
      <c r="G851" s="41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>
      <c r="A852" s="6"/>
      <c r="B852" s="6"/>
      <c r="C852" s="163"/>
      <c r="D852" s="163"/>
      <c r="E852" s="163"/>
      <c r="F852" s="163"/>
      <c r="G852" s="41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>
      <c r="A853" s="6"/>
      <c r="B853" s="6"/>
      <c r="C853" s="163"/>
      <c r="D853" s="163"/>
      <c r="E853" s="163"/>
      <c r="F853" s="163"/>
      <c r="G853" s="41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>
      <c r="A854" s="6"/>
      <c r="B854" s="6"/>
      <c r="C854" s="163"/>
      <c r="D854" s="163"/>
      <c r="E854" s="163"/>
      <c r="F854" s="163"/>
      <c r="G854" s="41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>
      <c r="A855" s="6"/>
      <c r="B855" s="6"/>
      <c r="C855" s="163"/>
      <c r="D855" s="163"/>
      <c r="E855" s="163"/>
      <c r="F855" s="163"/>
      <c r="G855" s="41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>
      <c r="A856" s="6"/>
      <c r="B856" s="6"/>
      <c r="C856" s="163"/>
      <c r="D856" s="163"/>
      <c r="E856" s="163"/>
      <c r="F856" s="163"/>
      <c r="G856" s="41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>
      <c r="A857" s="6"/>
      <c r="B857" s="6"/>
      <c r="C857" s="163"/>
      <c r="D857" s="163"/>
      <c r="E857" s="163"/>
      <c r="F857" s="163"/>
      <c r="G857" s="41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>
      <c r="A858" s="6"/>
      <c r="B858" s="6"/>
      <c r="C858" s="163"/>
      <c r="D858" s="163"/>
      <c r="E858" s="163"/>
      <c r="F858" s="163"/>
      <c r="G858" s="41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>
      <c r="A859" s="6"/>
      <c r="B859" s="6"/>
      <c r="C859" s="163"/>
      <c r="D859" s="163"/>
      <c r="E859" s="163"/>
      <c r="F859" s="163"/>
      <c r="G859" s="41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>
      <c r="A860" s="6"/>
      <c r="B860" s="6"/>
      <c r="C860" s="163"/>
      <c r="D860" s="163"/>
      <c r="E860" s="163"/>
      <c r="F860" s="163"/>
      <c r="G860" s="41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>
      <c r="A861" s="6"/>
      <c r="B861" s="6"/>
      <c r="C861" s="163"/>
      <c r="D861" s="163"/>
      <c r="E861" s="163"/>
      <c r="F861" s="163"/>
      <c r="G861" s="41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>
      <c r="A862" s="6"/>
      <c r="B862" s="6"/>
      <c r="C862" s="163"/>
      <c r="D862" s="163"/>
      <c r="E862" s="163"/>
      <c r="F862" s="163"/>
      <c r="G862" s="41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>
      <c r="A863" s="6"/>
      <c r="B863" s="6"/>
      <c r="C863" s="163"/>
      <c r="D863" s="163"/>
      <c r="E863" s="163"/>
      <c r="F863" s="163"/>
      <c r="G863" s="41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>
      <c r="A864" s="6"/>
      <c r="B864" s="6"/>
      <c r="C864" s="163"/>
      <c r="D864" s="163"/>
      <c r="E864" s="163"/>
      <c r="F864" s="163"/>
      <c r="G864" s="41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>
      <c r="A865" s="6"/>
      <c r="B865" s="6"/>
      <c r="C865" s="163"/>
      <c r="D865" s="163"/>
      <c r="E865" s="163"/>
      <c r="F865" s="163"/>
      <c r="G865" s="41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>
      <c r="A866" s="6"/>
      <c r="B866" s="6"/>
      <c r="C866" s="163"/>
      <c r="D866" s="163"/>
      <c r="E866" s="163"/>
      <c r="F866" s="163"/>
      <c r="G866" s="41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>
      <c r="A867" s="6"/>
      <c r="B867" s="6"/>
      <c r="C867" s="163"/>
      <c r="D867" s="163"/>
      <c r="E867" s="163"/>
      <c r="F867" s="163"/>
      <c r="G867" s="41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>
      <c r="A868" s="6"/>
      <c r="B868" s="6"/>
      <c r="C868" s="163"/>
      <c r="D868" s="163"/>
      <c r="E868" s="163"/>
      <c r="F868" s="163"/>
      <c r="G868" s="41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>
      <c r="A869" s="6"/>
      <c r="B869" s="6"/>
      <c r="C869" s="163"/>
      <c r="D869" s="163"/>
      <c r="E869" s="163"/>
      <c r="F869" s="163"/>
      <c r="G869" s="41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>
      <c r="A870" s="6"/>
      <c r="B870" s="6"/>
      <c r="C870" s="163"/>
      <c r="D870" s="163"/>
      <c r="E870" s="163"/>
      <c r="F870" s="163"/>
      <c r="G870" s="41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>
      <c r="A871" s="6"/>
      <c r="B871" s="6"/>
      <c r="C871" s="163"/>
      <c r="D871" s="163"/>
      <c r="E871" s="163"/>
      <c r="F871" s="163"/>
      <c r="G871" s="41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>
      <c r="A872" s="6"/>
      <c r="B872" s="6"/>
      <c r="C872" s="163"/>
      <c r="D872" s="163"/>
      <c r="E872" s="163"/>
      <c r="F872" s="163"/>
      <c r="G872" s="41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>
      <c r="A873" s="6"/>
      <c r="B873" s="6"/>
      <c r="C873" s="163"/>
      <c r="D873" s="163"/>
      <c r="E873" s="163"/>
      <c r="F873" s="163"/>
      <c r="G873" s="41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>
      <c r="A874" s="6"/>
      <c r="B874" s="6"/>
      <c r="C874" s="163"/>
      <c r="D874" s="163"/>
      <c r="E874" s="163"/>
      <c r="F874" s="163"/>
      <c r="G874" s="41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>
      <c r="A875" s="6"/>
      <c r="B875" s="6"/>
      <c r="C875" s="163"/>
      <c r="D875" s="163"/>
      <c r="E875" s="163"/>
      <c r="F875" s="163"/>
      <c r="G875" s="41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>
      <c r="A876" s="6"/>
      <c r="B876" s="6"/>
      <c r="C876" s="163"/>
      <c r="D876" s="163"/>
      <c r="E876" s="163"/>
      <c r="F876" s="163"/>
      <c r="G876" s="41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>
      <c r="A877" s="6"/>
      <c r="B877" s="6"/>
      <c r="C877" s="163"/>
      <c r="D877" s="163"/>
      <c r="E877" s="163"/>
      <c r="F877" s="163"/>
      <c r="G877" s="41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>
      <c r="A878" s="6"/>
      <c r="B878" s="6"/>
      <c r="C878" s="163"/>
      <c r="D878" s="163"/>
      <c r="E878" s="163"/>
      <c r="F878" s="163"/>
      <c r="G878" s="41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>
      <c r="A879" s="6"/>
      <c r="B879" s="6"/>
      <c r="C879" s="163"/>
      <c r="D879" s="163"/>
      <c r="E879" s="163"/>
      <c r="F879" s="163"/>
      <c r="G879" s="41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>
      <c r="A880" s="6"/>
      <c r="B880" s="6"/>
      <c r="C880" s="163"/>
      <c r="D880" s="163"/>
      <c r="E880" s="163"/>
      <c r="F880" s="163"/>
      <c r="G880" s="41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>
      <c r="A881" s="6"/>
      <c r="B881" s="6"/>
      <c r="C881" s="163"/>
      <c r="D881" s="163"/>
      <c r="E881" s="163"/>
      <c r="F881" s="163"/>
      <c r="G881" s="41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>
      <c r="A882" s="6"/>
      <c r="B882" s="6"/>
      <c r="C882" s="163"/>
      <c r="D882" s="163"/>
      <c r="E882" s="163"/>
      <c r="F882" s="163"/>
      <c r="G882" s="41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>
      <c r="A883" s="6"/>
      <c r="B883" s="6"/>
      <c r="C883" s="163"/>
      <c r="D883" s="163"/>
      <c r="E883" s="163"/>
      <c r="F883" s="163"/>
      <c r="G883" s="41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>
      <c r="A884" s="6"/>
      <c r="B884" s="6"/>
      <c r="C884" s="163"/>
      <c r="D884" s="163"/>
      <c r="E884" s="163"/>
      <c r="F884" s="163"/>
      <c r="G884" s="41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>
      <c r="A885" s="6"/>
      <c r="B885" s="6"/>
      <c r="C885" s="163"/>
      <c r="D885" s="163"/>
      <c r="E885" s="163"/>
      <c r="F885" s="163"/>
      <c r="G885" s="41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>
      <c r="A886" s="6"/>
      <c r="B886" s="6"/>
      <c r="C886" s="163"/>
      <c r="D886" s="163"/>
      <c r="E886" s="163"/>
      <c r="F886" s="163"/>
      <c r="G886" s="41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>
      <c r="A887" s="6"/>
      <c r="B887" s="6"/>
      <c r="C887" s="163"/>
      <c r="D887" s="163"/>
      <c r="E887" s="163"/>
      <c r="F887" s="163"/>
      <c r="G887" s="41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>
      <c r="A888" s="6"/>
      <c r="B888" s="6"/>
      <c r="C888" s="163"/>
      <c r="D888" s="163"/>
      <c r="E888" s="163"/>
      <c r="F888" s="163"/>
      <c r="G888" s="41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>
      <c r="A889" s="6"/>
      <c r="B889" s="6"/>
      <c r="C889" s="163"/>
      <c r="D889" s="163"/>
      <c r="E889" s="163"/>
      <c r="F889" s="163"/>
      <c r="G889" s="41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>
      <c r="A890" s="6"/>
      <c r="B890" s="6"/>
      <c r="C890" s="163"/>
      <c r="D890" s="163"/>
      <c r="E890" s="163"/>
      <c r="F890" s="163"/>
      <c r="G890" s="41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>
      <c r="A891" s="6"/>
      <c r="B891" s="6"/>
      <c r="C891" s="163"/>
      <c r="D891" s="163"/>
      <c r="E891" s="163"/>
      <c r="F891" s="163"/>
      <c r="G891" s="41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>
      <c r="A892" s="6"/>
      <c r="B892" s="6"/>
      <c r="C892" s="163"/>
      <c r="D892" s="163"/>
      <c r="E892" s="163"/>
      <c r="F892" s="163"/>
      <c r="G892" s="41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>
      <c r="A893" s="6"/>
      <c r="B893" s="6"/>
      <c r="C893" s="163"/>
      <c r="D893" s="163"/>
      <c r="E893" s="163"/>
      <c r="F893" s="163"/>
      <c r="G893" s="41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>
      <c r="A894" s="6"/>
      <c r="B894" s="6"/>
      <c r="C894" s="163"/>
      <c r="D894" s="163"/>
      <c r="E894" s="163"/>
      <c r="F894" s="163"/>
      <c r="G894" s="41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>
      <c r="A895" s="6"/>
      <c r="B895" s="6"/>
      <c r="C895" s="163"/>
      <c r="D895" s="163"/>
      <c r="E895" s="163"/>
      <c r="F895" s="163"/>
      <c r="G895" s="41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>
      <c r="A896" s="6"/>
      <c r="B896" s="6"/>
      <c r="C896" s="163"/>
      <c r="D896" s="163"/>
      <c r="E896" s="163"/>
      <c r="F896" s="163"/>
      <c r="G896" s="41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>
      <c r="A897" s="6"/>
      <c r="B897" s="6"/>
      <c r="C897" s="163"/>
      <c r="D897" s="163"/>
      <c r="E897" s="163"/>
      <c r="F897" s="163"/>
      <c r="G897" s="41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>
      <c r="A898" s="6"/>
      <c r="B898" s="6"/>
      <c r="C898" s="163"/>
      <c r="D898" s="163"/>
      <c r="E898" s="163"/>
      <c r="F898" s="163"/>
      <c r="G898" s="41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>
      <c r="A899" s="6"/>
      <c r="B899" s="6"/>
      <c r="C899" s="163"/>
      <c r="D899" s="163"/>
      <c r="E899" s="163"/>
      <c r="F899" s="163"/>
      <c r="G899" s="41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>
      <c r="A900" s="6"/>
      <c r="B900" s="6"/>
      <c r="C900" s="163"/>
      <c r="D900" s="163"/>
      <c r="E900" s="163"/>
      <c r="F900" s="163"/>
      <c r="G900" s="41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>
      <c r="A901" s="6"/>
      <c r="B901" s="6"/>
      <c r="C901" s="163"/>
      <c r="D901" s="163"/>
      <c r="E901" s="163"/>
      <c r="F901" s="163"/>
      <c r="G901" s="41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>
      <c r="A902" s="6"/>
      <c r="B902" s="6"/>
      <c r="C902" s="163"/>
      <c r="D902" s="163"/>
      <c r="E902" s="163"/>
      <c r="F902" s="163"/>
      <c r="G902" s="41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>
      <c r="A903" s="6"/>
      <c r="B903" s="6"/>
      <c r="C903" s="163"/>
      <c r="D903" s="163"/>
      <c r="E903" s="163"/>
      <c r="F903" s="163"/>
      <c r="G903" s="41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>
      <c r="A904" s="6"/>
      <c r="B904" s="6"/>
      <c r="C904" s="163"/>
      <c r="D904" s="163"/>
      <c r="E904" s="163"/>
      <c r="F904" s="163"/>
      <c r="G904" s="41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>
      <c r="A905" s="6"/>
      <c r="B905" s="6"/>
      <c r="C905" s="163"/>
      <c r="D905" s="163"/>
      <c r="E905" s="163"/>
      <c r="F905" s="163"/>
      <c r="G905" s="41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>
      <c r="A906" s="6"/>
      <c r="B906" s="6"/>
      <c r="C906" s="163"/>
      <c r="D906" s="163"/>
      <c r="E906" s="163"/>
      <c r="F906" s="163"/>
      <c r="G906" s="41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>
      <c r="A907" s="6"/>
      <c r="B907" s="6"/>
      <c r="C907" s="163"/>
      <c r="D907" s="163"/>
      <c r="E907" s="163"/>
      <c r="F907" s="163"/>
      <c r="G907" s="41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>
      <c r="A908" s="6"/>
      <c r="B908" s="6"/>
      <c r="C908" s="163"/>
      <c r="D908" s="163"/>
      <c r="E908" s="163"/>
      <c r="F908" s="163"/>
      <c r="G908" s="41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>
      <c r="A909" s="6"/>
      <c r="B909" s="6"/>
      <c r="C909" s="163"/>
      <c r="D909" s="163"/>
      <c r="E909" s="163"/>
      <c r="F909" s="163"/>
      <c r="G909" s="41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>
      <c r="A910" s="6"/>
      <c r="B910" s="6"/>
      <c r="C910" s="163"/>
      <c r="D910" s="163"/>
      <c r="E910" s="163"/>
      <c r="F910" s="163"/>
      <c r="G910" s="41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>
      <c r="A911" s="6"/>
      <c r="B911" s="6"/>
      <c r="C911" s="163"/>
      <c r="D911" s="163"/>
      <c r="E911" s="163"/>
      <c r="F911" s="163"/>
      <c r="G911" s="41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>
      <c r="A912" s="6"/>
      <c r="B912" s="6"/>
      <c r="C912" s="163"/>
      <c r="D912" s="163"/>
      <c r="E912" s="163"/>
      <c r="F912" s="163"/>
      <c r="G912" s="41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>
      <c r="A913" s="6"/>
      <c r="B913" s="6"/>
      <c r="C913" s="163"/>
      <c r="D913" s="163"/>
      <c r="E913" s="163"/>
      <c r="F913" s="163"/>
      <c r="G913" s="41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>
      <c r="A914" s="6"/>
      <c r="B914" s="6"/>
      <c r="C914" s="163"/>
      <c r="D914" s="163"/>
      <c r="E914" s="163"/>
      <c r="F914" s="163"/>
      <c r="G914" s="41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>
      <c r="A915" s="6"/>
      <c r="B915" s="6"/>
      <c r="C915" s="163"/>
      <c r="D915" s="163"/>
      <c r="E915" s="163"/>
      <c r="F915" s="163"/>
      <c r="G915" s="41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>
      <c r="A916" s="6"/>
      <c r="B916" s="6"/>
      <c r="C916" s="163"/>
      <c r="D916" s="163"/>
      <c r="E916" s="163"/>
      <c r="F916" s="163"/>
      <c r="G916" s="41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>
      <c r="A917" s="6"/>
      <c r="B917" s="6"/>
      <c r="C917" s="163"/>
      <c r="D917" s="163"/>
      <c r="E917" s="163"/>
      <c r="F917" s="163"/>
      <c r="G917" s="41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>
      <c r="A918" s="6"/>
      <c r="B918" s="6"/>
      <c r="C918" s="163"/>
      <c r="D918" s="163"/>
      <c r="E918" s="163"/>
      <c r="F918" s="163"/>
      <c r="G918" s="41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>
      <c r="A919" s="6"/>
      <c r="B919" s="6"/>
      <c r="C919" s="163"/>
      <c r="D919" s="163"/>
      <c r="E919" s="163"/>
      <c r="F919" s="163"/>
      <c r="G919" s="41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>
      <c r="A920" s="6"/>
      <c r="B920" s="6"/>
      <c r="C920" s="163"/>
      <c r="D920" s="163"/>
      <c r="E920" s="163"/>
      <c r="F920" s="163"/>
      <c r="G920" s="41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>
      <c r="A921" s="6"/>
      <c r="B921" s="6"/>
      <c r="C921" s="163"/>
      <c r="D921" s="163"/>
      <c r="E921" s="163"/>
      <c r="F921" s="163"/>
      <c r="G921" s="41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>
      <c r="A922" s="6"/>
      <c r="B922" s="6"/>
      <c r="C922" s="163"/>
      <c r="D922" s="163"/>
      <c r="E922" s="163"/>
      <c r="F922" s="163"/>
      <c r="G922" s="41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>
      <c r="A923" s="6"/>
      <c r="B923" s="6"/>
      <c r="C923" s="163"/>
      <c r="D923" s="163"/>
      <c r="E923" s="163"/>
      <c r="F923" s="163"/>
      <c r="G923" s="41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>
      <c r="A924" s="6"/>
      <c r="B924" s="6"/>
      <c r="C924" s="163"/>
      <c r="D924" s="163"/>
      <c r="E924" s="163"/>
      <c r="F924" s="163"/>
      <c r="G924" s="41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>
      <c r="A925" s="6"/>
      <c r="B925" s="6"/>
      <c r="C925" s="163"/>
      <c r="D925" s="163"/>
      <c r="E925" s="163"/>
      <c r="F925" s="163"/>
      <c r="G925" s="41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>
      <c r="A926" s="6"/>
      <c r="B926" s="6"/>
      <c r="C926" s="163"/>
      <c r="D926" s="163"/>
      <c r="E926" s="163"/>
      <c r="F926" s="163"/>
      <c r="G926" s="41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>
      <c r="A927" s="6"/>
      <c r="B927" s="6"/>
      <c r="C927" s="163"/>
      <c r="D927" s="163"/>
      <c r="E927" s="163"/>
      <c r="F927" s="163"/>
      <c r="G927" s="41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>
      <c r="A928" s="6"/>
      <c r="B928" s="6"/>
      <c r="C928" s="163"/>
      <c r="D928" s="163"/>
      <c r="E928" s="163"/>
      <c r="F928" s="163"/>
      <c r="G928" s="41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>
      <c r="A929" s="6"/>
      <c r="B929" s="6"/>
      <c r="C929" s="163"/>
      <c r="D929" s="163"/>
      <c r="E929" s="163"/>
      <c r="F929" s="163"/>
      <c r="G929" s="41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>
      <c r="A930" s="6"/>
      <c r="B930" s="6"/>
      <c r="C930" s="163"/>
      <c r="D930" s="163"/>
      <c r="E930" s="163"/>
      <c r="F930" s="163"/>
      <c r="G930" s="41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>
      <c r="A931" s="6"/>
      <c r="B931" s="6"/>
      <c r="C931" s="163"/>
      <c r="D931" s="163"/>
      <c r="E931" s="163"/>
      <c r="F931" s="163"/>
      <c r="G931" s="41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>
      <c r="A932" s="6"/>
      <c r="B932" s="6"/>
      <c r="C932" s="163"/>
      <c r="D932" s="163"/>
      <c r="E932" s="163"/>
      <c r="F932" s="163"/>
      <c r="G932" s="41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>
      <c r="A933" s="6"/>
      <c r="B933" s="6"/>
      <c r="C933" s="163"/>
      <c r="D933" s="163"/>
      <c r="E933" s="163"/>
      <c r="F933" s="163"/>
      <c r="G933" s="41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>
      <c r="A934" s="6"/>
      <c r="B934" s="6"/>
      <c r="C934" s="163"/>
      <c r="D934" s="163"/>
      <c r="E934" s="163"/>
      <c r="F934" s="163"/>
      <c r="G934" s="41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>
      <c r="A935" s="6"/>
      <c r="B935" s="6"/>
      <c r="C935" s="163"/>
      <c r="D935" s="163"/>
      <c r="E935" s="163"/>
      <c r="F935" s="163"/>
      <c r="G935" s="41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>
      <c r="A936" s="6"/>
      <c r="B936" s="6"/>
      <c r="C936" s="163"/>
      <c r="D936" s="163"/>
      <c r="E936" s="163"/>
      <c r="F936" s="163"/>
      <c r="G936" s="41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>
      <c r="A937" s="6"/>
      <c r="B937" s="6"/>
      <c r="C937" s="163"/>
      <c r="D937" s="163"/>
      <c r="E937" s="163"/>
      <c r="F937" s="163"/>
      <c r="G937" s="41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>
      <c r="A938" s="6"/>
      <c r="B938" s="6"/>
      <c r="C938" s="163"/>
      <c r="D938" s="163"/>
      <c r="E938" s="163"/>
      <c r="F938" s="163"/>
      <c r="G938" s="41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>
      <c r="A939" s="6"/>
      <c r="B939" s="6"/>
      <c r="C939" s="163"/>
      <c r="D939" s="163"/>
      <c r="E939" s="163"/>
      <c r="F939" s="163"/>
      <c r="G939" s="41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>
      <c r="A940" s="6"/>
      <c r="B940" s="6"/>
      <c r="C940" s="163"/>
      <c r="D940" s="163"/>
      <c r="E940" s="163"/>
      <c r="F940" s="163"/>
      <c r="G940" s="41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>
      <c r="A941" s="6"/>
      <c r="B941" s="6"/>
      <c r="C941" s="163"/>
      <c r="D941" s="163"/>
      <c r="E941" s="163"/>
      <c r="F941" s="163"/>
      <c r="G941" s="41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>
      <c r="A942" s="6"/>
      <c r="B942" s="6"/>
      <c r="C942" s="163"/>
      <c r="D942" s="163"/>
      <c r="E942" s="163"/>
      <c r="F942" s="163"/>
      <c r="G942" s="41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>
      <c r="A943" s="6"/>
      <c r="B943" s="6"/>
      <c r="C943" s="163"/>
      <c r="D943" s="163"/>
      <c r="E943" s="163"/>
      <c r="F943" s="163"/>
      <c r="G943" s="41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>
      <c r="A944" s="6"/>
      <c r="B944" s="6"/>
      <c r="C944" s="163"/>
      <c r="D944" s="163"/>
      <c r="E944" s="163"/>
      <c r="F944" s="163"/>
      <c r="G944" s="41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>
      <c r="A945" s="6"/>
      <c r="B945" s="6"/>
      <c r="C945" s="163"/>
      <c r="D945" s="163"/>
      <c r="E945" s="163"/>
      <c r="F945" s="163"/>
      <c r="G945" s="41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>
      <c r="A946" s="6"/>
      <c r="B946" s="6"/>
      <c r="C946" s="163"/>
      <c r="D946" s="163"/>
      <c r="E946" s="163"/>
      <c r="F946" s="163"/>
      <c r="G946" s="41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>
      <c r="A947" s="6"/>
      <c r="B947" s="6"/>
      <c r="C947" s="163"/>
      <c r="D947" s="163"/>
      <c r="E947" s="163"/>
      <c r="F947" s="163"/>
      <c r="G947" s="41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>
      <c r="A948" s="6"/>
      <c r="B948" s="6"/>
      <c r="C948" s="163"/>
      <c r="D948" s="163"/>
      <c r="E948" s="163"/>
      <c r="F948" s="163"/>
      <c r="G948" s="41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>
      <c r="A949" s="6"/>
      <c r="B949" s="6"/>
      <c r="C949" s="163"/>
      <c r="D949" s="163"/>
      <c r="E949" s="163"/>
      <c r="F949" s="163"/>
      <c r="G949" s="41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>
      <c r="A950" s="6"/>
      <c r="B950" s="6"/>
      <c r="C950" s="163"/>
      <c r="D950" s="163"/>
      <c r="E950" s="163"/>
      <c r="F950" s="163"/>
      <c r="G950" s="41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>
      <c r="A951" s="6"/>
      <c r="B951" s="6"/>
      <c r="C951" s="163"/>
      <c r="D951" s="163"/>
      <c r="E951" s="163"/>
      <c r="F951" s="163"/>
      <c r="G951" s="41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>
      <c r="A952" s="6"/>
      <c r="B952" s="6"/>
      <c r="C952" s="163"/>
      <c r="D952" s="163"/>
      <c r="E952" s="163"/>
      <c r="F952" s="163"/>
      <c r="G952" s="41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>
      <c r="A953" s="6"/>
      <c r="B953" s="6"/>
      <c r="C953" s="163"/>
      <c r="D953" s="163"/>
      <c r="E953" s="163"/>
      <c r="F953" s="163"/>
      <c r="G953" s="41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>
      <c r="A954" s="6"/>
      <c r="B954" s="6"/>
      <c r="C954" s="163"/>
      <c r="D954" s="163"/>
      <c r="E954" s="163"/>
      <c r="F954" s="163"/>
      <c r="G954" s="41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>
      <c r="A955" s="6"/>
      <c r="B955" s="6"/>
      <c r="C955" s="163"/>
      <c r="D955" s="163"/>
      <c r="E955" s="163"/>
      <c r="F955" s="163"/>
      <c r="G955" s="41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>
      <c r="A956" s="6"/>
      <c r="B956" s="6"/>
      <c r="C956" s="163"/>
      <c r="D956" s="163"/>
      <c r="E956" s="163"/>
      <c r="F956" s="163"/>
      <c r="G956" s="41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>
      <c r="A957" s="6"/>
      <c r="B957" s="6"/>
      <c r="C957" s="163"/>
      <c r="D957" s="163"/>
      <c r="E957" s="163"/>
      <c r="F957" s="163"/>
      <c r="G957" s="41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>
      <c r="A958" s="6"/>
      <c r="B958" s="6"/>
      <c r="C958" s="163"/>
      <c r="D958" s="163"/>
      <c r="E958" s="163"/>
      <c r="F958" s="163"/>
      <c r="G958" s="41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>
      <c r="A959" s="6"/>
      <c r="B959" s="6"/>
      <c r="C959" s="163"/>
      <c r="D959" s="163"/>
      <c r="E959" s="163"/>
      <c r="F959" s="163"/>
      <c r="G959" s="41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>
      <c r="A960" s="6"/>
      <c r="B960" s="6"/>
      <c r="C960" s="163"/>
      <c r="D960" s="163"/>
      <c r="E960" s="163"/>
      <c r="F960" s="163"/>
      <c r="G960" s="41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>
      <c r="A961" s="6"/>
      <c r="B961" s="6"/>
      <c r="C961" s="163"/>
      <c r="D961" s="163"/>
      <c r="E961" s="163"/>
      <c r="F961" s="163"/>
      <c r="G961" s="41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>
      <c r="A962" s="6"/>
      <c r="B962" s="6"/>
      <c r="C962" s="163"/>
      <c r="D962" s="163"/>
      <c r="E962" s="163"/>
      <c r="F962" s="163"/>
      <c r="G962" s="41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>
      <c r="A963" s="6"/>
      <c r="B963" s="6"/>
      <c r="C963" s="163"/>
      <c r="D963" s="163"/>
      <c r="E963" s="163"/>
      <c r="F963" s="163"/>
      <c r="G963" s="41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>
      <c r="A964" s="6"/>
      <c r="B964" s="6"/>
      <c r="C964" s="163"/>
      <c r="D964" s="163"/>
      <c r="E964" s="163"/>
      <c r="F964" s="163"/>
      <c r="G964" s="41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>
      <c r="A965" s="6"/>
      <c r="B965" s="6"/>
      <c r="C965" s="163"/>
      <c r="D965" s="163"/>
      <c r="E965" s="163"/>
      <c r="F965" s="163"/>
      <c r="G965" s="41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>
      <c r="A966" s="6"/>
      <c r="B966" s="6"/>
      <c r="C966" s="163"/>
      <c r="D966" s="163"/>
      <c r="E966" s="163"/>
      <c r="F966" s="163"/>
      <c r="G966" s="41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>
      <c r="A967" s="6"/>
      <c r="B967" s="6"/>
      <c r="C967" s="163"/>
      <c r="D967" s="163"/>
      <c r="E967" s="163"/>
      <c r="F967" s="163"/>
      <c r="G967" s="41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>
      <c r="A968" s="6"/>
      <c r="B968" s="6"/>
      <c r="C968" s="163"/>
      <c r="D968" s="163"/>
      <c r="E968" s="163"/>
      <c r="F968" s="163"/>
      <c r="G968" s="41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>
      <c r="A969" s="6"/>
      <c r="B969" s="6"/>
      <c r="C969" s="163"/>
      <c r="D969" s="163"/>
      <c r="E969" s="163"/>
      <c r="F969" s="163"/>
      <c r="G969" s="41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>
      <c r="A970" s="6"/>
      <c r="B970" s="6"/>
      <c r="C970" s="163"/>
      <c r="D970" s="163"/>
      <c r="E970" s="163"/>
      <c r="F970" s="163"/>
      <c r="G970" s="41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>
      <c r="A971" s="6"/>
      <c r="B971" s="6"/>
      <c r="C971" s="163"/>
      <c r="D971" s="163"/>
      <c r="E971" s="163"/>
      <c r="F971" s="163"/>
      <c r="G971" s="41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>
      <c r="A972" s="6"/>
      <c r="B972" s="6"/>
      <c r="C972" s="163"/>
      <c r="D972" s="163"/>
      <c r="E972" s="163"/>
      <c r="F972" s="163"/>
      <c r="G972" s="41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>
      <c r="A973" s="6"/>
      <c r="B973" s="6"/>
      <c r="C973" s="163"/>
      <c r="D973" s="163"/>
      <c r="E973" s="163"/>
      <c r="F973" s="163"/>
      <c r="G973" s="41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>
      <c r="A974" s="6"/>
      <c r="B974" s="6"/>
      <c r="C974" s="163"/>
      <c r="D974" s="163"/>
      <c r="E974" s="163"/>
      <c r="F974" s="163"/>
      <c r="G974" s="41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>
      <c r="A975" s="6"/>
      <c r="B975" s="6"/>
      <c r="C975" s="163"/>
      <c r="D975" s="163"/>
      <c r="E975" s="163"/>
      <c r="F975" s="163"/>
      <c r="G975" s="41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>
      <c r="A976" s="6"/>
      <c r="B976" s="6"/>
      <c r="C976" s="163"/>
      <c r="D976" s="163"/>
      <c r="E976" s="163"/>
      <c r="F976" s="163"/>
      <c r="G976" s="41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>
      <c r="A977" s="6"/>
      <c r="B977" s="6"/>
      <c r="C977" s="163"/>
      <c r="D977" s="163"/>
      <c r="E977" s="163"/>
      <c r="F977" s="163"/>
      <c r="G977" s="41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>
      <c r="A978" s="6"/>
      <c r="B978" s="6"/>
      <c r="C978" s="163"/>
      <c r="D978" s="163"/>
      <c r="E978" s="163"/>
      <c r="F978" s="163"/>
      <c r="G978" s="41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>
      <c r="A979" s="6"/>
      <c r="B979" s="6"/>
      <c r="C979" s="163"/>
      <c r="D979" s="163"/>
      <c r="E979" s="163"/>
      <c r="F979" s="163"/>
      <c r="G979" s="41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>
      <c r="A980" s="6"/>
      <c r="B980" s="6"/>
      <c r="C980" s="163"/>
      <c r="D980" s="163"/>
      <c r="E980" s="163"/>
      <c r="F980" s="163"/>
      <c r="G980" s="41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>
      <c r="A981" s="6"/>
      <c r="B981" s="6"/>
      <c r="C981" s="163"/>
      <c r="D981" s="163"/>
      <c r="E981" s="163"/>
      <c r="F981" s="163"/>
      <c r="G981" s="41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>
      <c r="A982" s="6"/>
      <c r="B982" s="6"/>
      <c r="C982" s="163"/>
      <c r="D982" s="163"/>
      <c r="E982" s="163"/>
      <c r="F982" s="163"/>
      <c r="G982" s="41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>
      <c r="A983" s="6"/>
      <c r="B983" s="6"/>
      <c r="C983" s="163"/>
      <c r="D983" s="163"/>
      <c r="E983" s="163"/>
      <c r="F983" s="163"/>
      <c r="G983" s="41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>
      <c r="A984" s="6"/>
      <c r="B984" s="6"/>
      <c r="C984" s="163"/>
      <c r="D984" s="163"/>
      <c r="E984" s="163"/>
      <c r="F984" s="163"/>
      <c r="G984" s="41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>
      <c r="A985" s="6"/>
      <c r="B985" s="6"/>
      <c r="C985" s="163"/>
      <c r="D985" s="163"/>
      <c r="E985" s="163"/>
      <c r="F985" s="163"/>
      <c r="G985" s="41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>
      <c r="A986" s="6"/>
      <c r="B986" s="6"/>
      <c r="C986" s="163"/>
      <c r="D986" s="163"/>
      <c r="E986" s="163"/>
      <c r="F986" s="163"/>
      <c r="G986" s="41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>
      <c r="A987" s="6"/>
      <c r="B987" s="6"/>
      <c r="C987" s="163"/>
      <c r="D987" s="163"/>
      <c r="E987" s="163"/>
      <c r="F987" s="163"/>
      <c r="G987" s="41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>
      <c r="A988" s="6"/>
      <c r="B988" s="6"/>
      <c r="C988" s="163"/>
      <c r="D988" s="163"/>
      <c r="E988" s="163"/>
      <c r="F988" s="163"/>
      <c r="G988" s="41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>
      <c r="A989" s="6"/>
      <c r="B989" s="6"/>
      <c r="C989" s="163"/>
      <c r="D989" s="163"/>
      <c r="E989" s="163"/>
      <c r="F989" s="163"/>
      <c r="G989" s="41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>
      <c r="A990" s="6"/>
      <c r="B990" s="6"/>
      <c r="C990" s="163"/>
      <c r="D990" s="163"/>
      <c r="E990" s="163"/>
      <c r="F990" s="163"/>
      <c r="G990" s="41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>
      <c r="A991" s="6"/>
      <c r="B991" s="6"/>
      <c r="C991" s="163"/>
      <c r="D991" s="163"/>
      <c r="E991" s="163"/>
      <c r="F991" s="163"/>
      <c r="G991" s="41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>
      <c r="A992" s="6"/>
      <c r="B992" s="6"/>
      <c r="C992" s="163"/>
      <c r="D992" s="163"/>
      <c r="E992" s="163"/>
      <c r="F992" s="163"/>
      <c r="G992" s="41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>
      <c r="A993" s="6"/>
      <c r="B993" s="6"/>
      <c r="C993" s="163"/>
      <c r="D993" s="163"/>
      <c r="E993" s="163"/>
      <c r="F993" s="163"/>
      <c r="G993" s="41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>
      <c r="A994" s="6"/>
      <c r="B994" s="6"/>
      <c r="C994" s="163"/>
      <c r="D994" s="163"/>
      <c r="E994" s="163"/>
      <c r="F994" s="163"/>
      <c r="G994" s="41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>
      <c r="A995" s="6"/>
      <c r="B995" s="6"/>
      <c r="C995" s="163"/>
      <c r="D995" s="163"/>
      <c r="E995" s="163"/>
      <c r="F995" s="163"/>
      <c r="G995" s="41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>
      <c r="A996" s="6"/>
      <c r="B996" s="6"/>
      <c r="C996" s="163"/>
      <c r="D996" s="163"/>
      <c r="E996" s="163"/>
      <c r="F996" s="163"/>
      <c r="G996" s="41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>
      <c r="A997" s="6"/>
      <c r="B997" s="6"/>
      <c r="C997" s="163"/>
      <c r="D997" s="163"/>
      <c r="E997" s="163"/>
      <c r="F997" s="163"/>
      <c r="G997" s="41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>
      <c r="A998" s="6"/>
      <c r="B998" s="6"/>
      <c r="C998" s="163"/>
      <c r="D998" s="163"/>
      <c r="E998" s="163"/>
      <c r="F998" s="163"/>
      <c r="G998" s="41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>
      <c r="A999" s="6"/>
      <c r="B999" s="6"/>
      <c r="C999" s="163"/>
      <c r="D999" s="163"/>
      <c r="E999" s="163"/>
      <c r="F999" s="163"/>
      <c r="G999" s="41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1035"/>
  <sheetViews>
    <sheetView workbookViewId="0">
      <selection activeCell="C88" sqref="C88"/>
    </sheetView>
  </sheetViews>
  <sheetFormatPr defaultColWidth="10.28515625" defaultRowHeight="15" customHeight="1"/>
  <cols>
    <col min="1" max="1" width="11.7109375" style="21" bestFit="1" customWidth="1"/>
    <col min="2" max="2" width="7" bestFit="1" customWidth="1"/>
    <col min="3" max="3" width="33.140625" bestFit="1" customWidth="1"/>
    <col min="4" max="4" width="10.140625" bestFit="1" customWidth="1"/>
    <col min="5" max="5" width="14.5703125" bestFit="1" customWidth="1"/>
  </cols>
  <sheetData>
    <row r="1" spans="1:12" ht="14.25" customHeight="1">
      <c r="A1" s="320" t="s">
        <v>5</v>
      </c>
      <c r="B1" s="321"/>
      <c r="C1" s="322"/>
      <c r="D1" s="22"/>
      <c r="E1" s="4"/>
      <c r="F1" s="7"/>
      <c r="G1" s="7"/>
      <c r="H1" s="7"/>
      <c r="I1" s="7"/>
      <c r="J1" s="7"/>
      <c r="K1" s="2"/>
      <c r="L1" s="2"/>
    </row>
    <row r="2" spans="1:12" ht="14.25" customHeight="1">
      <c r="A2" s="323" t="s">
        <v>60</v>
      </c>
      <c r="B2" s="321"/>
      <c r="C2" s="322"/>
      <c r="D2" s="22"/>
      <c r="E2" s="23"/>
      <c r="F2" s="7"/>
      <c r="G2" s="7"/>
      <c r="H2" s="7"/>
      <c r="I2" s="7"/>
      <c r="J2" s="7"/>
      <c r="K2" s="2"/>
      <c r="L2" s="2"/>
    </row>
    <row r="3" spans="1:12" ht="14.25" customHeight="1">
      <c r="A3" s="24" t="s">
        <v>0</v>
      </c>
      <c r="B3" s="24" t="s">
        <v>46</v>
      </c>
      <c r="C3" s="24" t="s">
        <v>31</v>
      </c>
      <c r="D3" s="25" t="s">
        <v>38</v>
      </c>
      <c r="E3" s="24" t="s">
        <v>47</v>
      </c>
      <c r="F3" s="351" t="s">
        <v>365</v>
      </c>
    </row>
    <row r="4" spans="1:12" ht="14.25" customHeight="1">
      <c r="A4" s="26"/>
      <c r="B4" s="27" t="s">
        <v>48</v>
      </c>
      <c r="C4" s="28"/>
      <c r="D4" s="29" t="s">
        <v>49</v>
      </c>
      <c r="E4" s="30"/>
    </row>
    <row r="5" spans="1:12" ht="14.25" hidden="1" customHeight="1">
      <c r="A5" s="76">
        <v>43194</v>
      </c>
      <c r="B5" s="157">
        <v>100748</v>
      </c>
      <c r="C5" s="78" t="s">
        <v>240</v>
      </c>
      <c r="D5" s="289">
        <v>80</v>
      </c>
      <c r="E5" s="164" t="s">
        <v>346</v>
      </c>
      <c r="F5" s="5"/>
    </row>
    <row r="6" spans="1:12" ht="14.25" hidden="1" customHeight="1">
      <c r="A6" s="76">
        <v>43194</v>
      </c>
      <c r="B6" s="157">
        <v>100749</v>
      </c>
      <c r="C6" s="78" t="s">
        <v>241</v>
      </c>
      <c r="D6" s="289">
        <v>181.79</v>
      </c>
      <c r="E6" s="164" t="s">
        <v>346</v>
      </c>
      <c r="F6" s="5"/>
    </row>
    <row r="7" spans="1:12" ht="14.25" hidden="1" customHeight="1">
      <c r="A7" s="76">
        <v>43194</v>
      </c>
      <c r="B7" s="157">
        <v>100750</v>
      </c>
      <c r="C7" s="78" t="s">
        <v>242</v>
      </c>
      <c r="D7" s="289">
        <v>41</v>
      </c>
      <c r="E7" s="164" t="s">
        <v>346</v>
      </c>
      <c r="F7" s="5"/>
    </row>
    <row r="8" spans="1:12" ht="14.25" hidden="1" customHeight="1">
      <c r="A8" s="76">
        <v>43194</v>
      </c>
      <c r="B8" s="157">
        <v>100751</v>
      </c>
      <c r="C8" s="78" t="s">
        <v>243</v>
      </c>
      <c r="D8" s="289">
        <v>110</v>
      </c>
      <c r="E8" s="164" t="s">
        <v>346</v>
      </c>
      <c r="F8" s="5"/>
    </row>
    <row r="9" spans="1:12" ht="14.25" hidden="1" customHeight="1">
      <c r="A9" s="76">
        <v>43234</v>
      </c>
      <c r="B9" s="157">
        <v>100752</v>
      </c>
      <c r="C9" s="78" t="s">
        <v>241</v>
      </c>
      <c r="D9" s="289">
        <v>164.35</v>
      </c>
      <c r="E9" s="164" t="s">
        <v>346</v>
      </c>
      <c r="F9" s="5"/>
    </row>
    <row r="10" spans="1:12" ht="14.25" hidden="1" customHeight="1">
      <c r="A10" s="76">
        <v>43234</v>
      </c>
      <c r="B10" s="157">
        <v>100753</v>
      </c>
      <c r="C10" s="78" t="s">
        <v>244</v>
      </c>
      <c r="D10" s="289">
        <v>127.02</v>
      </c>
      <c r="E10" s="164" t="s">
        <v>346</v>
      </c>
      <c r="F10" s="5"/>
    </row>
    <row r="11" spans="1:12" ht="14.25" hidden="1" customHeight="1">
      <c r="A11" s="76">
        <v>43234</v>
      </c>
      <c r="B11" s="157">
        <v>100754</v>
      </c>
      <c r="C11" s="78" t="s">
        <v>245</v>
      </c>
      <c r="D11" s="289">
        <v>740.26</v>
      </c>
      <c r="E11" s="164" t="s">
        <v>346</v>
      </c>
      <c r="F11" s="5"/>
    </row>
    <row r="12" spans="1:12" ht="14.25" hidden="1" customHeight="1">
      <c r="A12" s="76">
        <v>43234</v>
      </c>
      <c r="B12" s="157">
        <v>100755</v>
      </c>
      <c r="C12" s="78" t="s">
        <v>242</v>
      </c>
      <c r="D12" s="289">
        <v>41</v>
      </c>
      <c r="E12" s="164" t="s">
        <v>346</v>
      </c>
      <c r="F12" s="5"/>
    </row>
    <row r="13" spans="1:12" ht="14.25" hidden="1" customHeight="1">
      <c r="A13" s="76">
        <v>43234</v>
      </c>
      <c r="B13" s="157">
        <v>100756</v>
      </c>
      <c r="C13" s="78" t="s">
        <v>246</v>
      </c>
      <c r="D13" s="289">
        <v>200</v>
      </c>
      <c r="E13" s="164" t="s">
        <v>346</v>
      </c>
      <c r="F13" s="5"/>
    </row>
    <row r="14" spans="1:12" ht="14.25" hidden="1" customHeight="1">
      <c r="A14" s="76">
        <v>43234</v>
      </c>
      <c r="B14" s="157">
        <v>100757</v>
      </c>
      <c r="C14" s="78" t="s">
        <v>247</v>
      </c>
      <c r="D14" s="289">
        <v>105.21</v>
      </c>
      <c r="E14" s="164" t="s">
        <v>346</v>
      </c>
      <c r="F14" s="5"/>
    </row>
    <row r="15" spans="1:12" ht="14.25" hidden="1" customHeight="1">
      <c r="A15" s="76">
        <v>43234</v>
      </c>
      <c r="B15" s="157">
        <v>100758</v>
      </c>
      <c r="C15" s="78" t="s">
        <v>248</v>
      </c>
      <c r="D15" s="289">
        <v>189.98</v>
      </c>
      <c r="E15" s="164" t="s">
        <v>346</v>
      </c>
      <c r="F15" s="5"/>
    </row>
    <row r="16" spans="1:12" ht="14.25" hidden="1" customHeight="1">
      <c r="A16" s="76">
        <v>43234</v>
      </c>
      <c r="B16" s="157">
        <v>100759</v>
      </c>
      <c r="C16" s="78" t="s">
        <v>243</v>
      </c>
      <c r="D16" s="289">
        <v>50</v>
      </c>
      <c r="E16" s="164" t="s">
        <v>346</v>
      </c>
      <c r="F16" s="5"/>
    </row>
    <row r="17" spans="1:6" ht="14.25" hidden="1" customHeight="1">
      <c r="A17" s="76">
        <v>43285</v>
      </c>
      <c r="B17" s="157">
        <v>100760</v>
      </c>
      <c r="C17" s="78" t="s">
        <v>241</v>
      </c>
      <c r="D17" s="289">
        <v>203.43</v>
      </c>
      <c r="E17" s="164" t="s">
        <v>346</v>
      </c>
      <c r="F17" s="5"/>
    </row>
    <row r="18" spans="1:6" ht="14.25" hidden="1" customHeight="1">
      <c r="A18" s="76">
        <v>43285</v>
      </c>
      <c r="B18" s="157">
        <v>100761</v>
      </c>
      <c r="C18" s="78" t="s">
        <v>242</v>
      </c>
      <c r="D18" s="289">
        <v>44.6</v>
      </c>
      <c r="E18" s="164" t="s">
        <v>346</v>
      </c>
      <c r="F18" s="5"/>
    </row>
    <row r="19" spans="1:6" ht="14.25" hidden="1" customHeight="1">
      <c r="A19" s="76">
        <v>43285</v>
      </c>
      <c r="B19" s="157">
        <v>100762</v>
      </c>
      <c r="C19" s="78" t="s">
        <v>249</v>
      </c>
      <c r="D19" s="289">
        <v>140.13999999999999</v>
      </c>
      <c r="E19" s="164" t="s">
        <v>346</v>
      </c>
      <c r="F19" s="5"/>
    </row>
    <row r="20" spans="1:6" ht="14.25" hidden="1" customHeight="1">
      <c r="A20" s="76">
        <v>43285</v>
      </c>
      <c r="B20" s="157">
        <v>100763</v>
      </c>
      <c r="C20" s="78" t="s">
        <v>250</v>
      </c>
      <c r="D20" s="289">
        <v>312</v>
      </c>
      <c r="E20" s="164" t="s">
        <v>346</v>
      </c>
      <c r="F20" s="5"/>
    </row>
    <row r="21" spans="1:6" ht="14.25" hidden="1" customHeight="1">
      <c r="A21" s="76">
        <v>43285</v>
      </c>
      <c r="B21" s="157">
        <v>100764</v>
      </c>
      <c r="C21" s="78" t="s">
        <v>251</v>
      </c>
      <c r="D21" s="289">
        <v>62.93</v>
      </c>
      <c r="E21" s="164" t="s">
        <v>346</v>
      </c>
      <c r="F21" s="5"/>
    </row>
    <row r="22" spans="1:6" ht="14.25" hidden="1" customHeight="1">
      <c r="A22" s="76">
        <v>43285</v>
      </c>
      <c r="B22" s="157">
        <v>100765</v>
      </c>
      <c r="C22" s="78" t="s">
        <v>252</v>
      </c>
      <c r="D22" s="289">
        <v>52.8</v>
      </c>
      <c r="E22" s="164" t="s">
        <v>346</v>
      </c>
      <c r="F22" s="5"/>
    </row>
    <row r="23" spans="1:6" ht="14.25" hidden="1" customHeight="1">
      <c r="A23" s="76">
        <v>43285</v>
      </c>
      <c r="B23" s="157">
        <v>100766</v>
      </c>
      <c r="C23" s="78" t="s">
        <v>241</v>
      </c>
      <c r="D23" s="289">
        <v>162.91</v>
      </c>
      <c r="E23" s="164" t="s">
        <v>346</v>
      </c>
      <c r="F23" s="5"/>
    </row>
    <row r="24" spans="1:6" ht="14.25" hidden="1" customHeight="1">
      <c r="A24" s="76">
        <v>43285</v>
      </c>
      <c r="B24" s="157">
        <v>100767</v>
      </c>
      <c r="C24" s="78" t="s">
        <v>242</v>
      </c>
      <c r="D24" s="289">
        <v>40.6</v>
      </c>
      <c r="E24" s="164" t="s">
        <v>346</v>
      </c>
      <c r="F24" s="5"/>
    </row>
    <row r="25" spans="1:6" ht="14.25" hidden="1" customHeight="1">
      <c r="A25" s="76">
        <v>43285</v>
      </c>
      <c r="B25" s="157">
        <v>100768</v>
      </c>
      <c r="C25" s="78" t="s">
        <v>251</v>
      </c>
      <c r="D25" s="289">
        <v>57.58</v>
      </c>
      <c r="E25" s="164" t="s">
        <v>346</v>
      </c>
      <c r="F25" s="5"/>
    </row>
    <row r="26" spans="1:6" ht="14.25" hidden="1" customHeight="1">
      <c r="A26" s="76">
        <v>43290</v>
      </c>
      <c r="B26" s="77">
        <v>100769</v>
      </c>
      <c r="C26" s="78" t="s">
        <v>247</v>
      </c>
      <c r="D26" s="288">
        <v>83.79</v>
      </c>
      <c r="E26" s="164" t="s">
        <v>346</v>
      </c>
      <c r="F26" s="31"/>
    </row>
    <row r="27" spans="1:6" ht="14.25" customHeight="1">
      <c r="A27" s="352">
        <v>43290</v>
      </c>
      <c r="B27" s="353">
        <v>100770</v>
      </c>
      <c r="C27" s="354" t="s">
        <v>253</v>
      </c>
      <c r="D27" s="288">
        <v>37.79</v>
      </c>
      <c r="E27" s="164" t="s">
        <v>346</v>
      </c>
      <c r="F27" s="31">
        <v>1</v>
      </c>
    </row>
    <row r="28" spans="1:6" ht="14.25" hidden="1" customHeight="1">
      <c r="A28" s="72">
        <v>43313</v>
      </c>
      <c r="B28" s="77">
        <v>100771</v>
      </c>
      <c r="C28" s="74" t="s">
        <v>241</v>
      </c>
      <c r="D28" s="279">
        <v>165.86</v>
      </c>
      <c r="E28" s="164" t="s">
        <v>346</v>
      </c>
      <c r="F28" s="31"/>
    </row>
    <row r="29" spans="1:6" ht="14.25" hidden="1" customHeight="1">
      <c r="A29" s="72">
        <v>43313</v>
      </c>
      <c r="B29" s="79">
        <v>100772</v>
      </c>
      <c r="C29" s="74" t="s">
        <v>251</v>
      </c>
      <c r="D29" s="279">
        <v>57.58</v>
      </c>
      <c r="E29" s="164" t="s">
        <v>346</v>
      </c>
      <c r="F29" s="31"/>
    </row>
    <row r="30" spans="1:6" ht="14.25" hidden="1" customHeight="1">
      <c r="A30" s="72">
        <v>43313</v>
      </c>
      <c r="B30" s="79">
        <v>100773</v>
      </c>
      <c r="C30" s="74" t="s">
        <v>242</v>
      </c>
      <c r="D30" s="279">
        <v>40.799999999999997</v>
      </c>
      <c r="E30" s="164" t="s">
        <v>346</v>
      </c>
      <c r="F30" s="31"/>
    </row>
    <row r="31" spans="1:6" ht="14.25" hidden="1" customHeight="1">
      <c r="A31" s="72">
        <v>43313</v>
      </c>
      <c r="B31" s="79">
        <v>100774</v>
      </c>
      <c r="C31" s="74" t="s">
        <v>255</v>
      </c>
      <c r="D31" s="279">
        <v>181.07</v>
      </c>
      <c r="E31" s="164" t="s">
        <v>346</v>
      </c>
      <c r="F31" s="31"/>
    </row>
    <row r="32" spans="1:6" ht="14.25" hidden="1" customHeight="1">
      <c r="A32" s="80">
        <v>43316</v>
      </c>
      <c r="B32" s="73">
        <v>100775</v>
      </c>
      <c r="C32" s="81" t="s">
        <v>256</v>
      </c>
      <c r="D32" s="290">
        <v>1035</v>
      </c>
      <c r="E32" s="164" t="s">
        <v>346</v>
      </c>
      <c r="F32" s="31"/>
    </row>
    <row r="33" spans="1:6" ht="14.25" hidden="1" customHeight="1">
      <c r="A33" s="80">
        <v>43351</v>
      </c>
      <c r="B33" s="73">
        <v>100776</v>
      </c>
      <c r="C33" s="81" t="s">
        <v>258</v>
      </c>
      <c r="D33" s="290">
        <v>810.55</v>
      </c>
      <c r="E33" s="164" t="s">
        <v>346</v>
      </c>
      <c r="F33" s="31"/>
    </row>
    <row r="34" spans="1:6" ht="14.25" hidden="1" customHeight="1">
      <c r="A34" s="80">
        <v>43351</v>
      </c>
      <c r="B34" s="79">
        <v>100777</v>
      </c>
      <c r="C34" s="81" t="s">
        <v>258</v>
      </c>
      <c r="D34" s="290">
        <v>437.07</v>
      </c>
      <c r="E34" s="164" t="s">
        <v>346</v>
      </c>
      <c r="F34" s="31"/>
    </row>
    <row r="35" spans="1:6" ht="14.25" hidden="1" customHeight="1">
      <c r="A35" s="80">
        <v>43351</v>
      </c>
      <c r="B35" s="79">
        <v>100778</v>
      </c>
      <c r="C35" s="82" t="s">
        <v>241</v>
      </c>
      <c r="D35" s="278">
        <v>266.22000000000003</v>
      </c>
      <c r="E35" s="164" t="s">
        <v>346</v>
      </c>
      <c r="F35" s="31"/>
    </row>
    <row r="36" spans="1:6" ht="14.25" hidden="1" customHeight="1">
      <c r="A36" s="83">
        <v>43351</v>
      </c>
      <c r="B36" s="77">
        <v>100779</v>
      </c>
      <c r="C36" s="82" t="s">
        <v>251</v>
      </c>
      <c r="D36" s="278">
        <v>57.58</v>
      </c>
      <c r="E36" s="164" t="s">
        <v>346</v>
      </c>
    </row>
    <row r="37" spans="1:6" ht="14.25" hidden="1" customHeight="1">
      <c r="A37" s="83">
        <v>43351</v>
      </c>
      <c r="B37" s="79">
        <v>100780</v>
      </c>
      <c r="C37" s="82" t="s">
        <v>247</v>
      </c>
      <c r="D37" s="278">
        <v>82.65</v>
      </c>
      <c r="E37" s="164" t="s">
        <v>346</v>
      </c>
    </row>
    <row r="38" spans="1:6" ht="14.25" hidden="1" customHeight="1">
      <c r="A38" s="83">
        <v>43352</v>
      </c>
      <c r="B38" s="79">
        <v>100781</v>
      </c>
      <c r="C38" s="82" t="s">
        <v>257</v>
      </c>
      <c r="D38" s="278">
        <v>36.5</v>
      </c>
      <c r="E38" s="164" t="s">
        <v>346</v>
      </c>
    </row>
    <row r="39" spans="1:6" ht="14.25" hidden="1" customHeight="1">
      <c r="A39" s="83">
        <v>43351</v>
      </c>
      <c r="B39" s="79">
        <v>100782</v>
      </c>
      <c r="C39" s="82" t="s">
        <v>242</v>
      </c>
      <c r="D39" s="278">
        <v>40.6</v>
      </c>
      <c r="E39" s="164" t="s">
        <v>346</v>
      </c>
    </row>
    <row r="40" spans="1:6" ht="14.25" hidden="1" customHeight="1">
      <c r="A40" s="72">
        <v>43353</v>
      </c>
      <c r="B40" s="73">
        <v>100783</v>
      </c>
      <c r="C40" s="74" t="s">
        <v>243</v>
      </c>
      <c r="D40" s="279">
        <v>150</v>
      </c>
      <c r="E40" s="258" t="s">
        <v>346</v>
      </c>
    </row>
    <row r="41" spans="1:6" ht="14.25" hidden="1" customHeight="1">
      <c r="A41" s="72">
        <v>43372</v>
      </c>
      <c r="B41" s="73">
        <v>100784</v>
      </c>
      <c r="C41" s="74" t="s">
        <v>256</v>
      </c>
      <c r="D41" s="279">
        <v>1035</v>
      </c>
      <c r="E41" s="258" t="s">
        <v>346</v>
      </c>
    </row>
    <row r="42" spans="1:6" ht="14.25" hidden="1" customHeight="1">
      <c r="A42" s="84">
        <v>43372</v>
      </c>
      <c r="B42" s="85">
        <v>100785</v>
      </c>
      <c r="C42" s="86" t="s">
        <v>259</v>
      </c>
      <c r="D42" s="91"/>
      <c r="E42" s="34"/>
    </row>
    <row r="43" spans="1:6" ht="14.25" customHeight="1">
      <c r="A43" s="348">
        <v>43372</v>
      </c>
      <c r="B43" s="349">
        <v>100786</v>
      </c>
      <c r="C43" s="350" t="s">
        <v>260</v>
      </c>
      <c r="D43" s="279">
        <v>1560.49</v>
      </c>
      <c r="E43" s="258" t="s">
        <v>346</v>
      </c>
      <c r="F43">
        <v>1</v>
      </c>
    </row>
    <row r="44" spans="1:6" ht="14.25" customHeight="1">
      <c r="A44" s="348">
        <v>43381</v>
      </c>
      <c r="B44" s="349">
        <v>100787</v>
      </c>
      <c r="C44" s="350" t="s">
        <v>261</v>
      </c>
      <c r="D44" s="279">
        <v>1743</v>
      </c>
      <c r="E44" s="258" t="s">
        <v>346</v>
      </c>
      <c r="F44">
        <v>1</v>
      </c>
    </row>
    <row r="45" spans="1:6" ht="14.25" hidden="1" customHeight="1">
      <c r="A45" s="72" t="s">
        <v>278</v>
      </c>
      <c r="B45" s="73">
        <v>100788</v>
      </c>
      <c r="C45" s="74" t="s">
        <v>279</v>
      </c>
      <c r="D45" s="279">
        <v>356.31</v>
      </c>
      <c r="E45" s="258" t="s">
        <v>346</v>
      </c>
    </row>
    <row r="46" spans="1:6" ht="14.25" hidden="1" customHeight="1">
      <c r="A46" s="72" t="s">
        <v>280</v>
      </c>
      <c r="B46" s="73">
        <v>100789</v>
      </c>
      <c r="C46" s="74" t="s">
        <v>250</v>
      </c>
      <c r="D46" s="279">
        <v>204</v>
      </c>
      <c r="E46" s="258" t="s">
        <v>346</v>
      </c>
    </row>
    <row r="47" spans="1:6" ht="14.25" hidden="1" customHeight="1">
      <c r="A47" s="72" t="s">
        <v>280</v>
      </c>
      <c r="B47" s="79">
        <v>100790</v>
      </c>
      <c r="C47" s="74" t="s">
        <v>242</v>
      </c>
      <c r="D47" s="279">
        <v>40.799999999999997</v>
      </c>
      <c r="E47" s="258" t="s">
        <v>346</v>
      </c>
    </row>
    <row r="48" spans="1:6" ht="14.25" hidden="1" customHeight="1">
      <c r="A48" s="72" t="s">
        <v>280</v>
      </c>
      <c r="B48" s="79">
        <v>100791</v>
      </c>
      <c r="C48" s="74" t="s">
        <v>281</v>
      </c>
      <c r="D48" s="279">
        <v>172.36</v>
      </c>
      <c r="E48" s="258" t="s">
        <v>346</v>
      </c>
    </row>
    <row r="49" spans="1:6" ht="14.25" hidden="1" customHeight="1">
      <c r="A49" s="72" t="s">
        <v>280</v>
      </c>
      <c r="B49" s="79">
        <v>100792</v>
      </c>
      <c r="C49" s="74" t="s">
        <v>251</v>
      </c>
      <c r="D49" s="279">
        <v>57.58</v>
      </c>
      <c r="E49" s="258" t="s">
        <v>346</v>
      </c>
    </row>
    <row r="50" spans="1:6" ht="14.25" hidden="1" customHeight="1">
      <c r="A50" s="72" t="s">
        <v>280</v>
      </c>
      <c r="B50" s="73">
        <v>100793</v>
      </c>
      <c r="C50" s="74" t="s">
        <v>242</v>
      </c>
      <c r="D50" s="279">
        <v>40.6</v>
      </c>
      <c r="E50" s="258" t="s">
        <v>346</v>
      </c>
    </row>
    <row r="51" spans="1:6" ht="14.25" hidden="1" customHeight="1">
      <c r="A51" s="72" t="s">
        <v>280</v>
      </c>
      <c r="B51" s="79">
        <v>100794</v>
      </c>
      <c r="C51" s="74" t="s">
        <v>251</v>
      </c>
      <c r="D51" s="279">
        <v>57.58</v>
      </c>
      <c r="E51" s="258" t="s">
        <v>346</v>
      </c>
    </row>
    <row r="52" spans="1:6" ht="14.25" hidden="1" customHeight="1">
      <c r="A52" s="72" t="s">
        <v>280</v>
      </c>
      <c r="B52" s="79">
        <v>100795</v>
      </c>
      <c r="C52" s="74" t="s">
        <v>282</v>
      </c>
      <c r="D52" s="279">
        <v>169.01</v>
      </c>
      <c r="E52" s="258" t="s">
        <v>346</v>
      </c>
    </row>
    <row r="53" spans="1:6" ht="14.25" hidden="1" customHeight="1">
      <c r="A53" s="72" t="s">
        <v>280</v>
      </c>
      <c r="B53" s="79">
        <v>100796</v>
      </c>
      <c r="C53" s="74" t="s">
        <v>283</v>
      </c>
      <c r="D53" s="279">
        <v>240</v>
      </c>
      <c r="E53" s="258" t="s">
        <v>346</v>
      </c>
    </row>
    <row r="54" spans="1:6" ht="14.25" hidden="1" customHeight="1">
      <c r="A54" s="72" t="s">
        <v>295</v>
      </c>
      <c r="B54" s="79">
        <v>100797</v>
      </c>
      <c r="C54" s="74" t="s">
        <v>310</v>
      </c>
      <c r="D54" s="279">
        <v>105.21</v>
      </c>
      <c r="E54" s="258" t="s">
        <v>346</v>
      </c>
    </row>
    <row r="55" spans="1:6" ht="14.25" hidden="1" customHeight="1">
      <c r="A55" s="72" t="s">
        <v>301</v>
      </c>
      <c r="B55" s="73">
        <v>100798</v>
      </c>
      <c r="C55" s="74" t="s">
        <v>243</v>
      </c>
      <c r="D55" s="279">
        <v>70</v>
      </c>
      <c r="E55" s="258" t="s">
        <v>346</v>
      </c>
    </row>
    <row r="56" spans="1:6" ht="14.25" hidden="1" customHeight="1">
      <c r="A56" s="72" t="s">
        <v>301</v>
      </c>
      <c r="B56" s="79">
        <v>100799</v>
      </c>
      <c r="C56" s="74" t="s">
        <v>311</v>
      </c>
      <c r="D56" s="279">
        <v>164.65</v>
      </c>
      <c r="E56" s="258" t="s">
        <v>346</v>
      </c>
    </row>
    <row r="57" spans="1:6" ht="14.25" hidden="1" customHeight="1">
      <c r="A57" s="72" t="s">
        <v>306</v>
      </c>
      <c r="B57" s="79">
        <v>100800</v>
      </c>
      <c r="C57" s="74" t="s">
        <v>312</v>
      </c>
      <c r="D57" s="279">
        <v>300</v>
      </c>
      <c r="E57" s="258" t="s">
        <v>346</v>
      </c>
    </row>
    <row r="58" spans="1:6" ht="14.25" customHeight="1">
      <c r="A58" s="348" t="s">
        <v>313</v>
      </c>
      <c r="B58" s="349">
        <v>100801</v>
      </c>
      <c r="C58" s="350" t="s">
        <v>263</v>
      </c>
      <c r="D58" s="279">
        <v>38.97</v>
      </c>
      <c r="E58" s="258" t="s">
        <v>346</v>
      </c>
      <c r="F58">
        <v>1</v>
      </c>
    </row>
    <row r="59" spans="1:6" ht="14.25" hidden="1" customHeight="1">
      <c r="A59" s="72" t="s">
        <v>306</v>
      </c>
      <c r="B59" s="79">
        <v>100802</v>
      </c>
      <c r="C59" s="74" t="s">
        <v>257</v>
      </c>
      <c r="D59" s="279">
        <v>36.5</v>
      </c>
      <c r="E59" s="258" t="s">
        <v>346</v>
      </c>
    </row>
    <row r="60" spans="1:6" ht="14.25" hidden="1" customHeight="1">
      <c r="A60" s="72" t="s">
        <v>313</v>
      </c>
      <c r="B60" s="79">
        <v>100803</v>
      </c>
      <c r="C60" s="74" t="s">
        <v>314</v>
      </c>
      <c r="D60" s="279">
        <v>40.520000000000003</v>
      </c>
      <c r="E60" s="258" t="s">
        <v>346</v>
      </c>
    </row>
    <row r="61" spans="1:6" ht="14.25" customHeight="1">
      <c r="A61" s="348" t="s">
        <v>313</v>
      </c>
      <c r="B61" s="349">
        <v>100804</v>
      </c>
      <c r="C61" s="350" t="s">
        <v>263</v>
      </c>
      <c r="D61" s="279">
        <v>39.869999999999997</v>
      </c>
      <c r="E61" s="258" t="s">
        <v>346</v>
      </c>
      <c r="F61">
        <v>1</v>
      </c>
    </row>
    <row r="62" spans="1:6" ht="14.25" hidden="1" customHeight="1">
      <c r="A62" s="72" t="s">
        <v>313</v>
      </c>
      <c r="B62" s="79">
        <v>100805</v>
      </c>
      <c r="C62" s="74" t="s">
        <v>330</v>
      </c>
      <c r="D62" s="279">
        <v>165.86</v>
      </c>
      <c r="E62" s="258" t="s">
        <v>346</v>
      </c>
    </row>
    <row r="63" spans="1:6" ht="14.25" hidden="1" customHeight="1">
      <c r="A63" s="72" t="s">
        <v>313</v>
      </c>
      <c r="B63" s="79">
        <v>100806</v>
      </c>
      <c r="C63" s="74" t="s">
        <v>242</v>
      </c>
      <c r="D63" s="279">
        <v>40.799999999999997</v>
      </c>
      <c r="E63" s="258" t="s">
        <v>346</v>
      </c>
    </row>
    <row r="64" spans="1:6" ht="14.25" hidden="1" customHeight="1">
      <c r="A64" s="72" t="s">
        <v>313</v>
      </c>
      <c r="B64" s="79">
        <v>100807</v>
      </c>
      <c r="C64" s="74" t="s">
        <v>316</v>
      </c>
      <c r="D64" s="279">
        <v>14.4</v>
      </c>
      <c r="E64" s="258" t="s">
        <v>346</v>
      </c>
    </row>
    <row r="65" spans="1:6" ht="14.25" hidden="1" customHeight="1">
      <c r="A65" s="72" t="s">
        <v>313</v>
      </c>
      <c r="B65" s="79">
        <v>100808</v>
      </c>
      <c r="C65" s="74" t="s">
        <v>251</v>
      </c>
      <c r="D65" s="279">
        <v>57.58</v>
      </c>
      <c r="E65" s="258" t="s">
        <v>346</v>
      </c>
    </row>
    <row r="66" spans="1:6" ht="14.25" hidden="1" customHeight="1">
      <c r="A66" s="72" t="s">
        <v>325</v>
      </c>
      <c r="B66" s="79">
        <v>100809</v>
      </c>
      <c r="C66" s="74" t="s">
        <v>251</v>
      </c>
      <c r="D66" s="279">
        <v>57.58</v>
      </c>
      <c r="E66" s="258" t="s">
        <v>346</v>
      </c>
    </row>
    <row r="67" spans="1:6" ht="14.25" hidden="1" customHeight="1">
      <c r="A67" s="72" t="s">
        <v>325</v>
      </c>
      <c r="B67" s="79">
        <v>100810</v>
      </c>
      <c r="C67" s="74" t="s">
        <v>326</v>
      </c>
      <c r="D67" s="279">
        <v>51.85</v>
      </c>
      <c r="E67" s="258" t="s">
        <v>346</v>
      </c>
    </row>
    <row r="68" spans="1:6" ht="14.25" hidden="1" customHeight="1">
      <c r="A68" s="72" t="s">
        <v>325</v>
      </c>
      <c r="B68" s="79">
        <v>100811</v>
      </c>
      <c r="C68" s="74" t="s">
        <v>245</v>
      </c>
      <c r="D68" s="279">
        <v>948</v>
      </c>
      <c r="E68" s="258" t="s">
        <v>346</v>
      </c>
    </row>
    <row r="69" spans="1:6" ht="14.25" customHeight="1">
      <c r="A69" s="348" t="s">
        <v>325</v>
      </c>
      <c r="B69" s="349">
        <v>100812</v>
      </c>
      <c r="C69" s="350" t="s">
        <v>327</v>
      </c>
      <c r="D69" s="279">
        <v>224.43</v>
      </c>
      <c r="E69" s="258" t="s">
        <v>346</v>
      </c>
      <c r="F69">
        <v>1</v>
      </c>
    </row>
    <row r="70" spans="1:6" ht="14.25" hidden="1" customHeight="1">
      <c r="A70" s="224" t="s">
        <v>325</v>
      </c>
      <c r="B70" s="38" t="s">
        <v>328</v>
      </c>
      <c r="C70" s="225" t="s">
        <v>242</v>
      </c>
      <c r="D70" s="282">
        <v>40.6</v>
      </c>
      <c r="E70" s="258" t="s">
        <v>346</v>
      </c>
    </row>
    <row r="71" spans="1:6" ht="14.25" hidden="1" customHeight="1">
      <c r="A71" s="224" t="s">
        <v>325</v>
      </c>
      <c r="B71" s="38" t="s">
        <v>329</v>
      </c>
      <c r="C71" s="74" t="s">
        <v>330</v>
      </c>
      <c r="D71" s="282">
        <v>172.36</v>
      </c>
      <c r="E71" s="258" t="s">
        <v>346</v>
      </c>
    </row>
    <row r="72" spans="1:6" ht="14.25" hidden="1" customHeight="1">
      <c r="A72" s="224" t="s">
        <v>331</v>
      </c>
      <c r="B72" s="38" t="s">
        <v>332</v>
      </c>
      <c r="C72" s="225" t="s">
        <v>247</v>
      </c>
      <c r="D72" s="282">
        <v>130.51</v>
      </c>
      <c r="E72" s="258" t="s">
        <v>346</v>
      </c>
    </row>
    <row r="73" spans="1:6" ht="14.25" customHeight="1">
      <c r="A73" s="355" t="s">
        <v>331</v>
      </c>
      <c r="B73" s="356" t="s">
        <v>333</v>
      </c>
      <c r="C73" s="357" t="s">
        <v>327</v>
      </c>
      <c r="D73" s="282">
        <v>29.99</v>
      </c>
      <c r="E73" s="258" t="s">
        <v>346</v>
      </c>
      <c r="F73">
        <v>1</v>
      </c>
    </row>
    <row r="74" spans="1:6" ht="14.25" hidden="1" customHeight="1">
      <c r="A74" s="224" t="s">
        <v>334</v>
      </c>
      <c r="B74" s="38" t="s">
        <v>335</v>
      </c>
      <c r="C74" s="225" t="s">
        <v>242</v>
      </c>
      <c r="D74" s="282">
        <v>40.799999999999997</v>
      </c>
      <c r="E74" s="258" t="s">
        <v>346</v>
      </c>
    </row>
    <row r="75" spans="1:6" ht="14.25" hidden="1" customHeight="1">
      <c r="A75" s="224" t="s">
        <v>334</v>
      </c>
      <c r="B75" s="38" t="s">
        <v>336</v>
      </c>
      <c r="C75" s="225" t="s">
        <v>251</v>
      </c>
      <c r="D75" s="282">
        <v>57.58</v>
      </c>
      <c r="E75" s="258" t="s">
        <v>346</v>
      </c>
    </row>
    <row r="76" spans="1:6" ht="14.25" hidden="1" customHeight="1">
      <c r="A76" s="224" t="s">
        <v>334</v>
      </c>
      <c r="B76" s="38" t="s">
        <v>337</v>
      </c>
      <c r="C76" s="225" t="s">
        <v>330</v>
      </c>
      <c r="D76" s="282">
        <v>179.12</v>
      </c>
      <c r="E76" s="258" t="s">
        <v>346</v>
      </c>
    </row>
    <row r="77" spans="1:6" ht="14.25" hidden="1" customHeight="1">
      <c r="A77" s="224" t="s">
        <v>338</v>
      </c>
      <c r="B77" s="38" t="s">
        <v>339</v>
      </c>
      <c r="C77" s="225" t="s">
        <v>243</v>
      </c>
      <c r="D77" s="282">
        <v>17900</v>
      </c>
      <c r="E77" s="258" t="s">
        <v>346</v>
      </c>
    </row>
    <row r="78" spans="1:6" ht="14.25" hidden="1" customHeight="1">
      <c r="A78" s="224" t="s">
        <v>340</v>
      </c>
      <c r="B78" s="38" t="s">
        <v>341</v>
      </c>
      <c r="C78" s="225" t="s">
        <v>251</v>
      </c>
      <c r="D78" s="282">
        <v>58.58</v>
      </c>
      <c r="E78" s="258" t="s">
        <v>346</v>
      </c>
    </row>
    <row r="79" spans="1:6" ht="14.25" hidden="1" customHeight="1">
      <c r="A79" s="224" t="s">
        <v>340</v>
      </c>
      <c r="B79" s="38" t="s">
        <v>342</v>
      </c>
      <c r="C79" s="225" t="s">
        <v>330</v>
      </c>
      <c r="D79" s="282">
        <v>190.9</v>
      </c>
      <c r="E79" s="258" t="s">
        <v>346</v>
      </c>
    </row>
    <row r="80" spans="1:6" ht="14.25" hidden="1" customHeight="1">
      <c r="A80" s="224" t="s">
        <v>340</v>
      </c>
      <c r="B80" s="38" t="s">
        <v>343</v>
      </c>
      <c r="C80" s="225" t="s">
        <v>242</v>
      </c>
      <c r="D80" s="282">
        <v>41.6</v>
      </c>
      <c r="E80" s="258" t="s">
        <v>346</v>
      </c>
    </row>
    <row r="81" spans="1:5" ht="14.25" hidden="1" customHeight="1">
      <c r="A81" s="259" t="s">
        <v>348</v>
      </c>
      <c r="B81" s="226" t="s">
        <v>349</v>
      </c>
      <c r="C81" s="225" t="s">
        <v>245</v>
      </c>
      <c r="D81" s="39">
        <v>52</v>
      </c>
      <c r="E81" s="260"/>
    </row>
    <row r="82" spans="1:5" ht="14.25" hidden="1" customHeight="1">
      <c r="A82" s="259" t="s">
        <v>348</v>
      </c>
      <c r="B82" s="226" t="s">
        <v>350</v>
      </c>
      <c r="C82" s="225" t="s">
        <v>247</v>
      </c>
      <c r="D82" s="282">
        <v>141.55000000000001</v>
      </c>
      <c r="E82" s="258" t="s">
        <v>346</v>
      </c>
    </row>
    <row r="83" spans="1:5" ht="14.25" hidden="1" customHeight="1">
      <c r="A83" s="259" t="s">
        <v>348</v>
      </c>
      <c r="B83" s="226" t="s">
        <v>351</v>
      </c>
      <c r="C83" s="225" t="s">
        <v>258</v>
      </c>
      <c r="D83" s="282">
        <v>1662</v>
      </c>
      <c r="E83" s="258" t="s">
        <v>346</v>
      </c>
    </row>
    <row r="84" spans="1:5" ht="14.25" hidden="1" customHeight="1">
      <c r="A84" s="166" t="s">
        <v>275</v>
      </c>
      <c r="B84" s="167"/>
      <c r="C84" s="168"/>
      <c r="D84" s="169">
        <v>14</v>
      </c>
      <c r="E84" s="34"/>
    </row>
    <row r="85" spans="1:5" ht="14.25" hidden="1" customHeight="1">
      <c r="A85" s="35" t="s">
        <v>57</v>
      </c>
      <c r="B85" s="36"/>
      <c r="C85" s="36"/>
      <c r="D85" s="37">
        <f>SUM(D5:D84)</f>
        <v>35335.200000000004</v>
      </c>
      <c r="E85" s="21"/>
    </row>
    <row r="86" spans="1:5" ht="14.25" customHeight="1">
      <c r="D86" s="32"/>
      <c r="E86" s="21"/>
    </row>
    <row r="87" spans="1:5" ht="14.25" customHeight="1">
      <c r="D87" s="32"/>
      <c r="E87" s="21"/>
    </row>
    <row r="88" spans="1:5" ht="14.25" customHeight="1">
      <c r="D88" s="32"/>
      <c r="E88" s="21"/>
    </row>
    <row r="89" spans="1:5" ht="14.25" customHeight="1">
      <c r="D89" s="32"/>
      <c r="E89" s="21"/>
    </row>
    <row r="90" spans="1:5" ht="14.25" customHeight="1">
      <c r="D90" s="32"/>
      <c r="E90" s="21"/>
    </row>
    <row r="91" spans="1:5" ht="14.25" customHeight="1">
      <c r="D91" s="32"/>
      <c r="E91" s="21"/>
    </row>
    <row r="92" spans="1:5" ht="14.25" customHeight="1">
      <c r="D92" s="32"/>
      <c r="E92" s="21"/>
    </row>
    <row r="93" spans="1:5" ht="14.25" customHeight="1">
      <c r="D93" s="32"/>
      <c r="E93" s="21"/>
    </row>
    <row r="94" spans="1:5" ht="14.25" customHeight="1">
      <c r="D94" s="32"/>
      <c r="E94" s="21"/>
    </row>
    <row r="95" spans="1:5" ht="14.25" customHeight="1">
      <c r="D95" s="32"/>
      <c r="E95" s="21"/>
    </row>
    <row r="96" spans="1:5" ht="14.25" customHeight="1">
      <c r="D96" s="32"/>
      <c r="E96" s="21"/>
    </row>
    <row r="97" spans="4:5" ht="14.25" customHeight="1">
      <c r="D97" s="32"/>
      <c r="E97" s="21"/>
    </row>
    <row r="98" spans="4:5" ht="14.25" customHeight="1">
      <c r="D98" s="32"/>
      <c r="E98" s="21"/>
    </row>
    <row r="99" spans="4:5" ht="14.25" customHeight="1">
      <c r="D99" s="32"/>
      <c r="E99" s="21"/>
    </row>
    <row r="100" spans="4:5" ht="14.25" customHeight="1">
      <c r="D100" s="32"/>
      <c r="E100" s="21"/>
    </row>
    <row r="101" spans="4:5" ht="14.25" customHeight="1">
      <c r="D101" s="32"/>
      <c r="E101" s="21"/>
    </row>
    <row r="102" spans="4:5" ht="14.25" customHeight="1">
      <c r="D102" s="32"/>
      <c r="E102" s="21"/>
    </row>
    <row r="103" spans="4:5" ht="14.25" customHeight="1">
      <c r="D103" s="32"/>
      <c r="E103" s="21"/>
    </row>
    <row r="104" spans="4:5" ht="14.25" customHeight="1">
      <c r="D104" s="32"/>
      <c r="E104" s="21"/>
    </row>
    <row r="105" spans="4:5" ht="14.25" customHeight="1">
      <c r="D105" s="32"/>
      <c r="E105" s="21"/>
    </row>
    <row r="106" spans="4:5" ht="14.25" customHeight="1">
      <c r="D106" s="32"/>
      <c r="E106" s="21"/>
    </row>
    <row r="107" spans="4:5" ht="14.25" customHeight="1">
      <c r="D107" s="32"/>
      <c r="E107" s="21"/>
    </row>
    <row r="108" spans="4:5" ht="14.25" customHeight="1">
      <c r="D108" s="32"/>
      <c r="E108" s="21"/>
    </row>
    <row r="109" spans="4:5" ht="14.25" customHeight="1">
      <c r="D109" s="32"/>
      <c r="E109" s="21"/>
    </row>
    <row r="110" spans="4:5" ht="14.25" customHeight="1">
      <c r="D110" s="32"/>
      <c r="E110" s="21"/>
    </row>
    <row r="111" spans="4:5" ht="14.25" customHeight="1">
      <c r="D111" s="32"/>
      <c r="E111" s="21"/>
    </row>
    <row r="112" spans="4:5" ht="14.25" customHeight="1">
      <c r="D112" s="32"/>
      <c r="E112" s="21"/>
    </row>
    <row r="113" spans="4:5" ht="14.25" customHeight="1">
      <c r="D113" s="32"/>
      <c r="E113" s="21"/>
    </row>
    <row r="114" spans="4:5" ht="14.25" customHeight="1">
      <c r="D114" s="32"/>
      <c r="E114" s="21"/>
    </row>
    <row r="115" spans="4:5" ht="14.25" customHeight="1">
      <c r="D115" s="32"/>
      <c r="E115" s="21"/>
    </row>
    <row r="116" spans="4:5" ht="14.25" customHeight="1">
      <c r="D116" s="32"/>
      <c r="E116" s="21"/>
    </row>
    <row r="117" spans="4:5" ht="14.25" customHeight="1">
      <c r="D117" s="32"/>
      <c r="E117" s="21"/>
    </row>
    <row r="118" spans="4:5" ht="14.25" customHeight="1">
      <c r="D118" s="32"/>
      <c r="E118" s="21"/>
    </row>
    <row r="119" spans="4:5" ht="14.25" customHeight="1">
      <c r="D119" s="32"/>
      <c r="E119" s="21"/>
    </row>
    <row r="120" spans="4:5" ht="14.25" customHeight="1">
      <c r="D120" s="32"/>
      <c r="E120" s="21"/>
    </row>
    <row r="121" spans="4:5" ht="14.25" customHeight="1">
      <c r="D121" s="32"/>
      <c r="E121" s="21"/>
    </row>
    <row r="122" spans="4:5" ht="14.25" customHeight="1">
      <c r="D122" s="32"/>
      <c r="E122" s="21"/>
    </row>
    <row r="123" spans="4:5" ht="14.25" customHeight="1">
      <c r="D123" s="32"/>
      <c r="E123" s="21"/>
    </row>
    <row r="124" spans="4:5" ht="14.25" customHeight="1">
      <c r="D124" s="32"/>
      <c r="E124" s="21"/>
    </row>
    <row r="125" spans="4:5" ht="14.25" customHeight="1">
      <c r="D125" s="32"/>
      <c r="E125" s="21"/>
    </row>
    <row r="126" spans="4:5" ht="14.25" customHeight="1">
      <c r="D126" s="32"/>
      <c r="E126" s="21"/>
    </row>
    <row r="127" spans="4:5" ht="14.25" customHeight="1">
      <c r="D127" s="32"/>
      <c r="E127" s="21"/>
    </row>
    <row r="128" spans="4:5" ht="14.25" customHeight="1">
      <c r="D128" s="32"/>
      <c r="E128" s="21"/>
    </row>
    <row r="129" spans="4:5" ht="14.25" customHeight="1">
      <c r="D129" s="32"/>
      <c r="E129" s="21"/>
    </row>
    <row r="130" spans="4:5" ht="14.25" customHeight="1">
      <c r="D130" s="32"/>
      <c r="E130" s="21"/>
    </row>
    <row r="131" spans="4:5" ht="14.25" customHeight="1">
      <c r="D131" s="32"/>
      <c r="E131" s="21"/>
    </row>
    <row r="132" spans="4:5" ht="14.25" customHeight="1">
      <c r="D132" s="32"/>
      <c r="E132" s="21"/>
    </row>
    <row r="133" spans="4:5" ht="14.25" customHeight="1">
      <c r="D133" s="32"/>
      <c r="E133" s="21"/>
    </row>
    <row r="134" spans="4:5" ht="14.25" customHeight="1">
      <c r="D134" s="32"/>
      <c r="E134" s="21"/>
    </row>
    <row r="135" spans="4:5" ht="14.25" customHeight="1">
      <c r="D135" s="32"/>
      <c r="E135" s="21"/>
    </row>
    <row r="136" spans="4:5" ht="14.25" customHeight="1">
      <c r="D136" s="32"/>
      <c r="E136" s="21"/>
    </row>
    <row r="137" spans="4:5" ht="14.25" customHeight="1">
      <c r="D137" s="32"/>
      <c r="E137" s="21"/>
    </row>
    <row r="138" spans="4:5" ht="14.25" customHeight="1">
      <c r="D138" s="32"/>
      <c r="E138" s="21"/>
    </row>
    <row r="139" spans="4:5" ht="14.25" customHeight="1">
      <c r="D139" s="32"/>
      <c r="E139" s="21"/>
    </row>
    <row r="140" spans="4:5" ht="14.25" customHeight="1">
      <c r="D140" s="32"/>
      <c r="E140" s="21"/>
    </row>
    <row r="141" spans="4:5" ht="14.25" customHeight="1">
      <c r="D141" s="32"/>
      <c r="E141" s="21"/>
    </row>
    <row r="142" spans="4:5" ht="14.25" customHeight="1">
      <c r="D142" s="32"/>
      <c r="E142" s="21"/>
    </row>
    <row r="143" spans="4:5" ht="14.25" customHeight="1">
      <c r="D143" s="32"/>
      <c r="E143" s="21"/>
    </row>
    <row r="144" spans="4:5" ht="14.25" customHeight="1">
      <c r="D144" s="32"/>
      <c r="E144" s="21"/>
    </row>
    <row r="145" spans="4:5" ht="14.25" customHeight="1">
      <c r="D145" s="32"/>
      <c r="E145" s="21"/>
    </row>
    <row r="146" spans="4:5" ht="14.25" customHeight="1">
      <c r="D146" s="32"/>
      <c r="E146" s="21"/>
    </row>
    <row r="147" spans="4:5" ht="14.25" customHeight="1">
      <c r="D147" s="32"/>
      <c r="E147" s="21"/>
    </row>
    <row r="148" spans="4:5" ht="14.25" customHeight="1">
      <c r="D148" s="32"/>
      <c r="E148" s="21"/>
    </row>
    <row r="149" spans="4:5" ht="14.25" customHeight="1">
      <c r="D149" s="32"/>
      <c r="E149" s="21"/>
    </row>
    <row r="150" spans="4:5" ht="14.25" customHeight="1">
      <c r="D150" s="32"/>
      <c r="E150" s="21"/>
    </row>
    <row r="151" spans="4:5" ht="14.25" customHeight="1">
      <c r="D151" s="32"/>
      <c r="E151" s="21"/>
    </row>
    <row r="152" spans="4:5" ht="14.25" customHeight="1">
      <c r="D152" s="32"/>
      <c r="E152" s="21"/>
    </row>
    <row r="153" spans="4:5" ht="14.25" customHeight="1">
      <c r="D153" s="32"/>
      <c r="E153" s="21"/>
    </row>
    <row r="154" spans="4:5" ht="14.25" customHeight="1">
      <c r="D154" s="32"/>
      <c r="E154" s="21"/>
    </row>
    <row r="155" spans="4:5" ht="14.25" customHeight="1">
      <c r="D155" s="32"/>
      <c r="E155" s="21"/>
    </row>
    <row r="156" spans="4:5" ht="14.25" customHeight="1">
      <c r="D156" s="32"/>
      <c r="E156" s="21"/>
    </row>
    <row r="157" spans="4:5" ht="14.25" customHeight="1">
      <c r="D157" s="32"/>
      <c r="E157" s="21"/>
    </row>
    <row r="158" spans="4:5" ht="14.25" customHeight="1">
      <c r="D158" s="32"/>
      <c r="E158" s="21"/>
    </row>
    <row r="159" spans="4:5" ht="14.25" customHeight="1">
      <c r="D159" s="32"/>
      <c r="E159" s="21"/>
    </row>
    <row r="160" spans="4:5" ht="14.25" customHeight="1">
      <c r="D160" s="32"/>
      <c r="E160" s="21"/>
    </row>
    <row r="161" spans="4:5" ht="14.25" customHeight="1">
      <c r="D161" s="32"/>
      <c r="E161" s="21"/>
    </row>
    <row r="162" spans="4:5" ht="14.25" customHeight="1">
      <c r="D162" s="32"/>
      <c r="E162" s="21"/>
    </row>
    <row r="163" spans="4:5" ht="14.25" customHeight="1">
      <c r="D163" s="32"/>
      <c r="E163" s="21"/>
    </row>
    <row r="164" spans="4:5" ht="14.25" customHeight="1">
      <c r="D164" s="32"/>
      <c r="E164" s="21"/>
    </row>
    <row r="165" spans="4:5" ht="14.25" customHeight="1">
      <c r="D165" s="32"/>
      <c r="E165" s="21"/>
    </row>
    <row r="166" spans="4:5" ht="14.25" customHeight="1">
      <c r="D166" s="32"/>
      <c r="E166" s="21"/>
    </row>
    <row r="167" spans="4:5" ht="14.25" customHeight="1">
      <c r="D167" s="32"/>
      <c r="E167" s="21"/>
    </row>
    <row r="168" spans="4:5" ht="14.25" customHeight="1">
      <c r="D168" s="32"/>
      <c r="E168" s="21"/>
    </row>
    <row r="169" spans="4:5" ht="14.25" customHeight="1">
      <c r="D169" s="32"/>
      <c r="E169" s="21"/>
    </row>
    <row r="170" spans="4:5" ht="14.25" customHeight="1">
      <c r="D170" s="32"/>
      <c r="E170" s="21"/>
    </row>
    <row r="171" spans="4:5" ht="14.25" customHeight="1">
      <c r="D171" s="32"/>
      <c r="E171" s="21"/>
    </row>
    <row r="172" spans="4:5" ht="14.25" customHeight="1">
      <c r="D172" s="32"/>
      <c r="E172" s="21"/>
    </row>
    <row r="173" spans="4:5" ht="14.25" customHeight="1">
      <c r="D173" s="32"/>
      <c r="E173" s="21"/>
    </row>
    <row r="174" spans="4:5" ht="14.25" customHeight="1">
      <c r="D174" s="32"/>
      <c r="E174" s="21"/>
    </row>
    <row r="175" spans="4:5" ht="14.25" customHeight="1">
      <c r="D175" s="32"/>
      <c r="E175" s="21"/>
    </row>
    <row r="176" spans="4:5" ht="14.25" customHeight="1">
      <c r="D176" s="32"/>
      <c r="E176" s="21"/>
    </row>
    <row r="177" spans="4:5" ht="14.25" customHeight="1">
      <c r="D177" s="32"/>
      <c r="E177" s="21"/>
    </row>
    <row r="178" spans="4:5" ht="14.25" customHeight="1">
      <c r="D178" s="32"/>
      <c r="E178" s="21"/>
    </row>
    <row r="179" spans="4:5" ht="14.25" customHeight="1">
      <c r="D179" s="32"/>
      <c r="E179" s="21"/>
    </row>
    <row r="180" spans="4:5" ht="14.25" customHeight="1">
      <c r="D180" s="32"/>
      <c r="E180" s="21"/>
    </row>
    <row r="181" spans="4:5" ht="14.25" customHeight="1">
      <c r="D181" s="32"/>
      <c r="E181" s="21"/>
    </row>
    <row r="182" spans="4:5" ht="14.25" customHeight="1">
      <c r="D182" s="32"/>
      <c r="E182" s="21"/>
    </row>
    <row r="183" spans="4:5" ht="14.25" customHeight="1">
      <c r="D183" s="32"/>
      <c r="E183" s="21"/>
    </row>
    <row r="184" spans="4:5" ht="14.25" customHeight="1">
      <c r="D184" s="32"/>
      <c r="E184" s="21"/>
    </row>
    <row r="185" spans="4:5" ht="14.25" customHeight="1">
      <c r="D185" s="32"/>
      <c r="E185" s="21"/>
    </row>
    <row r="186" spans="4:5" ht="14.25" customHeight="1">
      <c r="D186" s="32"/>
      <c r="E186" s="21"/>
    </row>
    <row r="187" spans="4:5" ht="14.25" customHeight="1">
      <c r="D187" s="32"/>
      <c r="E187" s="21"/>
    </row>
    <row r="188" spans="4:5" ht="14.25" customHeight="1">
      <c r="D188" s="32"/>
      <c r="E188" s="21"/>
    </row>
    <row r="189" spans="4:5" ht="14.25" customHeight="1">
      <c r="D189" s="32"/>
      <c r="E189" s="21"/>
    </row>
    <row r="190" spans="4:5" ht="14.25" customHeight="1">
      <c r="D190" s="32"/>
      <c r="E190" s="21"/>
    </row>
    <row r="191" spans="4:5" ht="14.25" customHeight="1">
      <c r="D191" s="32"/>
      <c r="E191" s="21"/>
    </row>
    <row r="192" spans="4:5" ht="14.25" customHeight="1">
      <c r="D192" s="32"/>
      <c r="E192" s="21"/>
    </row>
    <row r="193" spans="4:5" ht="14.25" customHeight="1">
      <c r="D193" s="32"/>
      <c r="E193" s="21"/>
    </row>
    <row r="194" spans="4:5" ht="14.25" customHeight="1">
      <c r="D194" s="32"/>
      <c r="E194" s="21"/>
    </row>
    <row r="195" spans="4:5" ht="14.25" customHeight="1">
      <c r="D195" s="32"/>
      <c r="E195" s="21"/>
    </row>
    <row r="196" spans="4:5" ht="14.25" customHeight="1">
      <c r="D196" s="32"/>
      <c r="E196" s="21"/>
    </row>
    <row r="197" spans="4:5" ht="14.25" customHeight="1">
      <c r="D197" s="32"/>
      <c r="E197" s="21"/>
    </row>
    <row r="198" spans="4:5" ht="14.25" customHeight="1">
      <c r="D198" s="32"/>
      <c r="E198" s="21"/>
    </row>
    <row r="199" spans="4:5" ht="14.25" customHeight="1">
      <c r="D199" s="32"/>
      <c r="E199" s="21"/>
    </row>
    <row r="200" spans="4:5" ht="14.25" customHeight="1">
      <c r="D200" s="32"/>
      <c r="E200" s="21"/>
    </row>
    <row r="201" spans="4:5" ht="14.25" customHeight="1">
      <c r="D201" s="32"/>
      <c r="E201" s="21"/>
    </row>
    <row r="202" spans="4:5" ht="14.25" customHeight="1">
      <c r="D202" s="32"/>
      <c r="E202" s="21"/>
    </row>
    <row r="203" spans="4:5" ht="14.25" customHeight="1">
      <c r="D203" s="32"/>
      <c r="E203" s="21"/>
    </row>
    <row r="204" spans="4:5" ht="14.25" customHeight="1">
      <c r="D204" s="32"/>
      <c r="E204" s="21"/>
    </row>
    <row r="205" spans="4:5" ht="14.25" customHeight="1">
      <c r="D205" s="32"/>
      <c r="E205" s="21"/>
    </row>
    <row r="206" spans="4:5" ht="14.25" customHeight="1">
      <c r="D206" s="32"/>
      <c r="E206" s="21"/>
    </row>
    <row r="207" spans="4:5" ht="14.25" customHeight="1">
      <c r="D207" s="32"/>
      <c r="E207" s="21"/>
    </row>
    <row r="208" spans="4:5" ht="14.25" customHeight="1">
      <c r="D208" s="32"/>
      <c r="E208" s="21"/>
    </row>
    <row r="209" spans="4:5" ht="14.25" customHeight="1">
      <c r="D209" s="32"/>
      <c r="E209" s="21"/>
    </row>
    <row r="210" spans="4:5" ht="14.25" customHeight="1">
      <c r="D210" s="32"/>
      <c r="E210" s="21"/>
    </row>
    <row r="211" spans="4:5" ht="14.25" customHeight="1">
      <c r="D211" s="32"/>
      <c r="E211" s="21"/>
    </row>
    <row r="212" spans="4:5" ht="14.25" customHeight="1">
      <c r="D212" s="32"/>
      <c r="E212" s="21"/>
    </row>
    <row r="213" spans="4:5" ht="14.25" customHeight="1">
      <c r="D213" s="32"/>
      <c r="E213" s="21"/>
    </row>
    <row r="214" spans="4:5" ht="14.25" customHeight="1">
      <c r="D214" s="32"/>
      <c r="E214" s="21"/>
    </row>
    <row r="215" spans="4:5" ht="14.25" customHeight="1">
      <c r="D215" s="32"/>
      <c r="E215" s="21"/>
    </row>
    <row r="216" spans="4:5" ht="14.25" customHeight="1">
      <c r="D216" s="32"/>
      <c r="E216" s="21"/>
    </row>
    <row r="217" spans="4:5" ht="14.25" customHeight="1">
      <c r="D217" s="32"/>
      <c r="E217" s="21"/>
    </row>
    <row r="218" spans="4:5" ht="14.25" customHeight="1">
      <c r="D218" s="32"/>
      <c r="E218" s="21"/>
    </row>
    <row r="219" spans="4:5" ht="14.25" customHeight="1">
      <c r="D219" s="32"/>
      <c r="E219" s="21"/>
    </row>
    <row r="220" spans="4:5" ht="14.25" customHeight="1">
      <c r="D220" s="32"/>
      <c r="E220" s="21"/>
    </row>
    <row r="221" spans="4:5" ht="14.25" customHeight="1">
      <c r="D221" s="32"/>
      <c r="E221" s="21"/>
    </row>
    <row r="222" spans="4:5" ht="14.25" customHeight="1">
      <c r="D222" s="32"/>
      <c r="E222" s="21"/>
    </row>
    <row r="223" spans="4:5" ht="14.25" customHeight="1">
      <c r="D223" s="32"/>
      <c r="E223" s="21"/>
    </row>
    <row r="224" spans="4:5" ht="14.25" customHeight="1">
      <c r="D224" s="32"/>
      <c r="E224" s="21"/>
    </row>
    <row r="225" spans="4:5" ht="14.25" customHeight="1">
      <c r="D225" s="32"/>
      <c r="E225" s="21"/>
    </row>
    <row r="226" spans="4:5" ht="14.25" customHeight="1">
      <c r="D226" s="32"/>
      <c r="E226" s="21"/>
    </row>
    <row r="227" spans="4:5" ht="14.25" customHeight="1">
      <c r="D227" s="32"/>
      <c r="E227" s="21"/>
    </row>
    <row r="228" spans="4:5" ht="14.25" customHeight="1">
      <c r="D228" s="32"/>
      <c r="E228" s="21"/>
    </row>
    <row r="229" spans="4:5" ht="14.25" customHeight="1">
      <c r="D229" s="32"/>
      <c r="E229" s="21"/>
    </row>
    <row r="230" spans="4:5" ht="14.25" customHeight="1">
      <c r="D230" s="32"/>
      <c r="E230" s="21"/>
    </row>
    <row r="231" spans="4:5" ht="14.25" customHeight="1">
      <c r="D231" s="32"/>
      <c r="E231" s="21"/>
    </row>
    <row r="232" spans="4:5" ht="14.25" customHeight="1">
      <c r="D232" s="32"/>
      <c r="E232" s="21"/>
    </row>
    <row r="233" spans="4:5" ht="14.25" customHeight="1">
      <c r="D233" s="32"/>
      <c r="E233" s="21"/>
    </row>
    <row r="234" spans="4:5" ht="14.25" customHeight="1">
      <c r="D234" s="32"/>
      <c r="E234" s="21"/>
    </row>
    <row r="235" spans="4:5" ht="14.25" customHeight="1">
      <c r="D235" s="32"/>
      <c r="E235" s="21"/>
    </row>
    <row r="236" spans="4:5" ht="14.25" customHeight="1">
      <c r="D236" s="32"/>
      <c r="E236" s="21"/>
    </row>
    <row r="237" spans="4:5" ht="14.25" customHeight="1">
      <c r="D237" s="32"/>
      <c r="E237" s="21"/>
    </row>
    <row r="238" spans="4:5" ht="14.25" customHeight="1">
      <c r="D238" s="32"/>
      <c r="E238" s="21"/>
    </row>
    <row r="239" spans="4:5" ht="14.25" customHeight="1">
      <c r="D239" s="32"/>
      <c r="E239" s="21"/>
    </row>
    <row r="240" spans="4:5" ht="14.25" customHeight="1">
      <c r="D240" s="32"/>
      <c r="E240" s="21"/>
    </row>
    <row r="241" spans="4:5" ht="14.25" customHeight="1">
      <c r="D241" s="32"/>
      <c r="E241" s="21"/>
    </row>
    <row r="242" spans="4:5" ht="14.25" customHeight="1">
      <c r="D242" s="32"/>
      <c r="E242" s="21"/>
    </row>
    <row r="243" spans="4:5" ht="14.25" customHeight="1">
      <c r="D243" s="32"/>
      <c r="E243" s="21"/>
    </row>
    <row r="244" spans="4:5" ht="14.25" customHeight="1">
      <c r="D244" s="32"/>
      <c r="E244" s="21"/>
    </row>
    <row r="245" spans="4:5" ht="14.25" customHeight="1">
      <c r="D245" s="32"/>
      <c r="E245" s="21"/>
    </row>
    <row r="246" spans="4:5" ht="14.25" customHeight="1">
      <c r="D246" s="32"/>
      <c r="E246" s="21"/>
    </row>
    <row r="247" spans="4:5" ht="14.25" customHeight="1">
      <c r="D247" s="32"/>
      <c r="E247" s="21"/>
    </row>
    <row r="248" spans="4:5" ht="14.25" customHeight="1">
      <c r="D248" s="32"/>
      <c r="E248" s="21"/>
    </row>
    <row r="249" spans="4:5" ht="14.25" customHeight="1">
      <c r="D249" s="32"/>
      <c r="E249" s="21"/>
    </row>
    <row r="250" spans="4:5" ht="14.25" customHeight="1">
      <c r="D250" s="32"/>
      <c r="E250" s="21"/>
    </row>
    <row r="251" spans="4:5" ht="14.25" customHeight="1">
      <c r="D251" s="32"/>
      <c r="E251" s="21"/>
    </row>
    <row r="252" spans="4:5" ht="14.25" customHeight="1">
      <c r="D252" s="32"/>
      <c r="E252" s="21"/>
    </row>
    <row r="253" spans="4:5" ht="14.25" customHeight="1">
      <c r="D253" s="32"/>
      <c r="E253" s="21"/>
    </row>
    <row r="254" spans="4:5" ht="14.25" customHeight="1">
      <c r="D254" s="32"/>
      <c r="E254" s="21"/>
    </row>
    <row r="255" spans="4:5" ht="14.25" customHeight="1">
      <c r="D255" s="32"/>
      <c r="E255" s="21"/>
    </row>
    <row r="256" spans="4:5" ht="14.25" customHeight="1">
      <c r="D256" s="32"/>
      <c r="E256" s="21"/>
    </row>
    <row r="257" spans="4:5" ht="14.25" customHeight="1">
      <c r="D257" s="32"/>
      <c r="E257" s="21"/>
    </row>
    <row r="258" spans="4:5" ht="14.25" customHeight="1">
      <c r="D258" s="32"/>
      <c r="E258" s="21"/>
    </row>
    <row r="259" spans="4:5" ht="14.25" customHeight="1">
      <c r="D259" s="32"/>
      <c r="E259" s="21"/>
    </row>
    <row r="260" spans="4:5" ht="14.25" customHeight="1">
      <c r="D260" s="32"/>
      <c r="E260" s="21"/>
    </row>
    <row r="261" spans="4:5" ht="14.25" customHeight="1">
      <c r="D261" s="32"/>
      <c r="E261" s="21"/>
    </row>
    <row r="262" spans="4:5" ht="14.25" customHeight="1">
      <c r="D262" s="32"/>
      <c r="E262" s="21"/>
    </row>
    <row r="263" spans="4:5" ht="14.25" customHeight="1">
      <c r="D263" s="32"/>
      <c r="E263" s="21"/>
    </row>
    <row r="264" spans="4:5" ht="14.25" customHeight="1">
      <c r="D264" s="32"/>
      <c r="E264" s="21"/>
    </row>
    <row r="265" spans="4:5" ht="14.25" customHeight="1">
      <c r="D265" s="32"/>
      <c r="E265" s="21"/>
    </row>
    <row r="266" spans="4:5" ht="14.25" customHeight="1">
      <c r="D266" s="32"/>
      <c r="E266" s="21"/>
    </row>
    <row r="267" spans="4:5" ht="14.25" customHeight="1">
      <c r="D267" s="32"/>
      <c r="E267" s="21"/>
    </row>
    <row r="268" spans="4:5" ht="14.25" customHeight="1">
      <c r="D268" s="32"/>
      <c r="E268" s="21"/>
    </row>
    <row r="269" spans="4:5" ht="14.25" customHeight="1">
      <c r="D269" s="32"/>
      <c r="E269" s="21"/>
    </row>
    <row r="270" spans="4:5" ht="14.25" customHeight="1">
      <c r="D270" s="32"/>
      <c r="E270" s="21"/>
    </row>
    <row r="271" spans="4:5" ht="14.25" customHeight="1">
      <c r="D271" s="32"/>
      <c r="E271" s="21"/>
    </row>
    <row r="272" spans="4:5" ht="14.25" customHeight="1">
      <c r="D272" s="32"/>
      <c r="E272" s="21"/>
    </row>
    <row r="273" spans="4:5" ht="14.25" customHeight="1">
      <c r="D273" s="32"/>
      <c r="E273" s="21"/>
    </row>
    <row r="274" spans="4:5" ht="14.25" customHeight="1">
      <c r="D274" s="32"/>
      <c r="E274" s="21"/>
    </row>
    <row r="275" spans="4:5" ht="14.25" customHeight="1">
      <c r="D275" s="32"/>
      <c r="E275" s="21"/>
    </row>
    <row r="276" spans="4:5" ht="14.25" customHeight="1">
      <c r="D276" s="32"/>
      <c r="E276" s="21"/>
    </row>
    <row r="277" spans="4:5" ht="14.25" customHeight="1">
      <c r="D277" s="32"/>
      <c r="E277" s="21"/>
    </row>
    <row r="278" spans="4:5" ht="14.25" customHeight="1">
      <c r="D278" s="32"/>
      <c r="E278" s="21"/>
    </row>
    <row r="279" spans="4:5" ht="14.25" customHeight="1">
      <c r="D279" s="32"/>
      <c r="E279" s="21"/>
    </row>
    <row r="280" spans="4:5" ht="14.25" customHeight="1">
      <c r="D280" s="32"/>
      <c r="E280" s="21"/>
    </row>
    <row r="281" spans="4:5" ht="14.25" customHeight="1">
      <c r="D281" s="32"/>
      <c r="E281" s="21"/>
    </row>
    <row r="282" spans="4:5" ht="14.25" customHeight="1">
      <c r="D282" s="32"/>
      <c r="E282" s="21"/>
    </row>
    <row r="283" spans="4:5" ht="14.25" customHeight="1">
      <c r="D283" s="32"/>
      <c r="E283" s="21"/>
    </row>
    <row r="284" spans="4:5" ht="14.25" customHeight="1">
      <c r="D284" s="32"/>
      <c r="E284" s="21"/>
    </row>
    <row r="285" spans="4:5" ht="14.25" customHeight="1">
      <c r="D285" s="32"/>
      <c r="E285" s="21"/>
    </row>
    <row r="286" spans="4:5" ht="14.25" customHeight="1">
      <c r="D286" s="32"/>
      <c r="E286" s="21"/>
    </row>
    <row r="287" spans="4:5" ht="14.25" customHeight="1">
      <c r="D287" s="32"/>
      <c r="E287" s="21"/>
    </row>
    <row r="288" spans="4:5" ht="14.25" customHeight="1">
      <c r="D288" s="32"/>
      <c r="E288" s="21"/>
    </row>
    <row r="289" spans="4:5" ht="14.25" customHeight="1">
      <c r="D289" s="32"/>
      <c r="E289" s="21"/>
    </row>
    <row r="290" spans="4:5" ht="14.25" customHeight="1">
      <c r="D290" s="32"/>
      <c r="E290" s="21"/>
    </row>
    <row r="291" spans="4:5" ht="14.25" customHeight="1">
      <c r="D291" s="32"/>
      <c r="E291" s="21"/>
    </row>
    <row r="292" spans="4:5" ht="14.25" customHeight="1">
      <c r="D292" s="32"/>
      <c r="E292" s="21"/>
    </row>
    <row r="293" spans="4:5" ht="14.25" customHeight="1">
      <c r="D293" s="32"/>
      <c r="E293" s="21"/>
    </row>
    <row r="294" spans="4:5" ht="14.25" customHeight="1">
      <c r="D294" s="32"/>
      <c r="E294" s="21"/>
    </row>
    <row r="295" spans="4:5" ht="14.25" customHeight="1">
      <c r="D295" s="32"/>
      <c r="E295" s="21"/>
    </row>
    <row r="296" spans="4:5" ht="14.25" customHeight="1">
      <c r="D296" s="32"/>
      <c r="E296" s="21"/>
    </row>
    <row r="297" spans="4:5" ht="14.25" customHeight="1">
      <c r="D297" s="32"/>
      <c r="E297" s="21"/>
    </row>
    <row r="298" spans="4:5" ht="14.25" customHeight="1">
      <c r="D298" s="32"/>
      <c r="E298" s="21"/>
    </row>
    <row r="299" spans="4:5" ht="14.25" customHeight="1">
      <c r="D299" s="32"/>
      <c r="E299" s="21"/>
    </row>
    <row r="300" spans="4:5" ht="14.25" customHeight="1">
      <c r="D300" s="32"/>
      <c r="E300" s="21"/>
    </row>
    <row r="301" spans="4:5" ht="14.25" customHeight="1">
      <c r="D301" s="32"/>
      <c r="E301" s="21"/>
    </row>
    <row r="302" spans="4:5" ht="14.25" customHeight="1">
      <c r="D302" s="32"/>
      <c r="E302" s="21"/>
    </row>
    <row r="303" spans="4:5" ht="14.25" customHeight="1">
      <c r="D303" s="32"/>
      <c r="E303" s="21"/>
    </row>
    <row r="304" spans="4:5" ht="14.25" customHeight="1">
      <c r="D304" s="32"/>
      <c r="E304" s="21"/>
    </row>
    <row r="305" spans="4:5" ht="14.25" customHeight="1">
      <c r="D305" s="32"/>
      <c r="E305" s="21"/>
    </row>
    <row r="306" spans="4:5" ht="14.25" customHeight="1">
      <c r="D306" s="32"/>
      <c r="E306" s="21"/>
    </row>
    <row r="307" spans="4:5" ht="14.25" customHeight="1">
      <c r="D307" s="32"/>
      <c r="E307" s="21"/>
    </row>
    <row r="308" spans="4:5" ht="14.25" customHeight="1">
      <c r="D308" s="32"/>
      <c r="E308" s="21"/>
    </row>
    <row r="309" spans="4:5" ht="14.25" customHeight="1">
      <c r="D309" s="32"/>
      <c r="E309" s="21"/>
    </row>
    <row r="310" spans="4:5" ht="14.25" customHeight="1">
      <c r="D310" s="32"/>
      <c r="E310" s="21"/>
    </row>
    <row r="311" spans="4:5" ht="14.25" customHeight="1">
      <c r="D311" s="32"/>
      <c r="E311" s="21"/>
    </row>
    <row r="312" spans="4:5" ht="14.25" customHeight="1">
      <c r="D312" s="32"/>
      <c r="E312" s="21"/>
    </row>
    <row r="313" spans="4:5" ht="14.25" customHeight="1">
      <c r="D313" s="32"/>
      <c r="E313" s="21"/>
    </row>
    <row r="314" spans="4:5" ht="14.25" customHeight="1">
      <c r="D314" s="32"/>
      <c r="E314" s="21"/>
    </row>
    <row r="315" spans="4:5" ht="14.25" customHeight="1">
      <c r="D315" s="32"/>
      <c r="E315" s="21"/>
    </row>
    <row r="316" spans="4:5" ht="14.25" customHeight="1">
      <c r="D316" s="32"/>
      <c r="E316" s="21"/>
    </row>
    <row r="317" spans="4:5" ht="14.25" customHeight="1">
      <c r="D317" s="32"/>
      <c r="E317" s="21"/>
    </row>
    <row r="318" spans="4:5" ht="14.25" customHeight="1">
      <c r="D318" s="32"/>
      <c r="E318" s="21"/>
    </row>
    <row r="319" spans="4:5" ht="14.25" customHeight="1">
      <c r="D319" s="32"/>
      <c r="E319" s="21"/>
    </row>
    <row r="320" spans="4:5" ht="14.25" customHeight="1">
      <c r="D320" s="32"/>
      <c r="E320" s="21"/>
    </row>
    <row r="321" spans="4:5" ht="14.25" customHeight="1">
      <c r="D321" s="32"/>
      <c r="E321" s="21"/>
    </row>
    <row r="322" spans="4:5" ht="14.25" customHeight="1">
      <c r="D322" s="32"/>
      <c r="E322" s="21"/>
    </row>
    <row r="323" spans="4:5" ht="14.25" customHeight="1">
      <c r="D323" s="32"/>
      <c r="E323" s="21"/>
    </row>
    <row r="324" spans="4:5" ht="14.25" customHeight="1">
      <c r="D324" s="32"/>
      <c r="E324" s="21"/>
    </row>
    <row r="325" spans="4:5" ht="14.25" customHeight="1">
      <c r="D325" s="32"/>
      <c r="E325" s="21"/>
    </row>
    <row r="326" spans="4:5" ht="14.25" customHeight="1">
      <c r="D326" s="32"/>
      <c r="E326" s="21"/>
    </row>
    <row r="327" spans="4:5" ht="14.25" customHeight="1">
      <c r="D327" s="32"/>
      <c r="E327" s="21"/>
    </row>
    <row r="328" spans="4:5" ht="14.25" customHeight="1">
      <c r="D328" s="32"/>
      <c r="E328" s="21"/>
    </row>
    <row r="329" spans="4:5" ht="14.25" customHeight="1">
      <c r="D329" s="32"/>
      <c r="E329" s="21"/>
    </row>
    <row r="330" spans="4:5" ht="14.25" customHeight="1">
      <c r="D330" s="32"/>
      <c r="E330" s="21"/>
    </row>
    <row r="331" spans="4:5" ht="14.25" customHeight="1">
      <c r="D331" s="32"/>
      <c r="E331" s="21"/>
    </row>
    <row r="332" spans="4:5" ht="14.25" customHeight="1">
      <c r="D332" s="32"/>
      <c r="E332" s="21"/>
    </row>
    <row r="333" spans="4:5" ht="14.25" customHeight="1">
      <c r="D333" s="32"/>
      <c r="E333" s="21"/>
    </row>
    <row r="334" spans="4:5" ht="14.25" customHeight="1">
      <c r="D334" s="32"/>
      <c r="E334" s="21"/>
    </row>
    <row r="335" spans="4:5" ht="14.25" customHeight="1">
      <c r="D335" s="32"/>
      <c r="E335" s="21"/>
    </row>
    <row r="336" spans="4:5" ht="14.25" customHeight="1">
      <c r="D336" s="32"/>
      <c r="E336" s="21"/>
    </row>
    <row r="337" spans="4:5" ht="14.25" customHeight="1">
      <c r="D337" s="32"/>
      <c r="E337" s="21"/>
    </row>
    <row r="338" spans="4:5" ht="14.25" customHeight="1">
      <c r="D338" s="32"/>
      <c r="E338" s="21"/>
    </row>
    <row r="339" spans="4:5" ht="14.25" customHeight="1">
      <c r="D339" s="32"/>
      <c r="E339" s="21"/>
    </row>
    <row r="340" spans="4:5" ht="14.25" customHeight="1">
      <c r="D340" s="32"/>
      <c r="E340" s="21"/>
    </row>
    <row r="341" spans="4:5" ht="14.25" customHeight="1">
      <c r="D341" s="32"/>
      <c r="E341" s="21"/>
    </row>
    <row r="342" spans="4:5" ht="14.25" customHeight="1">
      <c r="D342" s="32"/>
      <c r="E342" s="21"/>
    </row>
    <row r="343" spans="4:5" ht="14.25" customHeight="1">
      <c r="D343" s="32"/>
      <c r="E343" s="21"/>
    </row>
    <row r="344" spans="4:5" ht="14.25" customHeight="1">
      <c r="D344" s="32"/>
      <c r="E344" s="21"/>
    </row>
    <row r="345" spans="4:5" ht="14.25" customHeight="1">
      <c r="D345" s="32"/>
      <c r="E345" s="21"/>
    </row>
    <row r="346" spans="4:5" ht="14.25" customHeight="1">
      <c r="D346" s="32"/>
      <c r="E346" s="21"/>
    </row>
    <row r="347" spans="4:5" ht="14.25" customHeight="1">
      <c r="D347" s="32"/>
      <c r="E347" s="21"/>
    </row>
    <row r="348" spans="4:5" ht="14.25" customHeight="1">
      <c r="D348" s="32"/>
      <c r="E348" s="21"/>
    </row>
    <row r="349" spans="4:5" ht="14.25" customHeight="1">
      <c r="D349" s="32"/>
      <c r="E349" s="21"/>
    </row>
    <row r="350" spans="4:5" ht="14.25" customHeight="1">
      <c r="D350" s="32"/>
      <c r="E350" s="21"/>
    </row>
    <row r="351" spans="4:5" ht="14.25" customHeight="1">
      <c r="D351" s="32"/>
      <c r="E351" s="21"/>
    </row>
    <row r="352" spans="4:5" ht="14.25" customHeight="1">
      <c r="D352" s="32"/>
      <c r="E352" s="21"/>
    </row>
    <row r="353" spans="4:5" ht="14.25" customHeight="1">
      <c r="D353" s="32"/>
      <c r="E353" s="21"/>
    </row>
    <row r="354" spans="4:5" ht="14.25" customHeight="1">
      <c r="D354" s="32"/>
      <c r="E354" s="21"/>
    </row>
    <row r="355" spans="4:5" ht="14.25" customHeight="1">
      <c r="D355" s="32"/>
      <c r="E355" s="21"/>
    </row>
    <row r="356" spans="4:5" ht="14.25" customHeight="1">
      <c r="D356" s="32"/>
      <c r="E356" s="21"/>
    </row>
    <row r="357" spans="4:5" ht="14.25" customHeight="1">
      <c r="D357" s="32"/>
      <c r="E357" s="21"/>
    </row>
    <row r="358" spans="4:5" ht="14.25" customHeight="1">
      <c r="D358" s="32"/>
      <c r="E358" s="21"/>
    </row>
    <row r="359" spans="4:5" ht="14.25" customHeight="1">
      <c r="D359" s="32"/>
      <c r="E359" s="21"/>
    </row>
    <row r="360" spans="4:5" ht="14.25" customHeight="1">
      <c r="D360" s="32"/>
      <c r="E360" s="21"/>
    </row>
    <row r="361" spans="4:5" ht="14.25" customHeight="1">
      <c r="D361" s="32"/>
      <c r="E361" s="21"/>
    </row>
    <row r="362" spans="4:5" ht="14.25" customHeight="1">
      <c r="D362" s="32"/>
      <c r="E362" s="21"/>
    </row>
    <row r="363" spans="4:5" ht="14.25" customHeight="1">
      <c r="D363" s="32"/>
      <c r="E363" s="21"/>
    </row>
    <row r="364" spans="4:5" ht="14.25" customHeight="1">
      <c r="D364" s="32"/>
      <c r="E364" s="21"/>
    </row>
    <row r="365" spans="4:5" ht="14.25" customHeight="1">
      <c r="D365" s="32"/>
      <c r="E365" s="21"/>
    </row>
    <row r="366" spans="4:5" ht="14.25" customHeight="1">
      <c r="D366" s="32"/>
      <c r="E366" s="21"/>
    </row>
    <row r="367" spans="4:5" ht="14.25" customHeight="1">
      <c r="D367" s="32"/>
      <c r="E367" s="21"/>
    </row>
    <row r="368" spans="4:5" ht="14.25" customHeight="1">
      <c r="D368" s="32"/>
      <c r="E368" s="21"/>
    </row>
    <row r="369" spans="4:5" ht="14.25" customHeight="1">
      <c r="D369" s="32"/>
      <c r="E369" s="21"/>
    </row>
    <row r="370" spans="4:5" ht="14.25" customHeight="1">
      <c r="D370" s="32"/>
      <c r="E370" s="21"/>
    </row>
    <row r="371" spans="4:5" ht="14.25" customHeight="1">
      <c r="D371" s="32"/>
      <c r="E371" s="21"/>
    </row>
    <row r="372" spans="4:5" ht="14.25" customHeight="1">
      <c r="D372" s="32"/>
      <c r="E372" s="21"/>
    </row>
    <row r="373" spans="4:5" ht="14.25" customHeight="1">
      <c r="D373" s="32"/>
      <c r="E373" s="21"/>
    </row>
    <row r="374" spans="4:5" ht="14.25" customHeight="1">
      <c r="D374" s="32"/>
      <c r="E374" s="21"/>
    </row>
    <row r="375" spans="4:5" ht="14.25" customHeight="1">
      <c r="D375" s="32"/>
      <c r="E375" s="21"/>
    </row>
    <row r="376" spans="4:5" ht="14.25" customHeight="1">
      <c r="D376" s="32"/>
      <c r="E376" s="21"/>
    </row>
    <row r="377" spans="4:5" ht="14.25" customHeight="1">
      <c r="D377" s="32"/>
      <c r="E377" s="21"/>
    </row>
    <row r="378" spans="4:5" ht="14.25" customHeight="1">
      <c r="D378" s="32"/>
      <c r="E378" s="21"/>
    </row>
    <row r="379" spans="4:5" ht="14.25" customHeight="1">
      <c r="D379" s="32"/>
      <c r="E379" s="21"/>
    </row>
    <row r="380" spans="4:5" ht="14.25" customHeight="1">
      <c r="D380" s="32"/>
      <c r="E380" s="21"/>
    </row>
    <row r="381" spans="4:5" ht="14.25" customHeight="1">
      <c r="D381" s="32"/>
      <c r="E381" s="21"/>
    </row>
    <row r="382" spans="4:5" ht="14.25" customHeight="1">
      <c r="D382" s="32"/>
      <c r="E382" s="21"/>
    </row>
    <row r="383" spans="4:5" ht="14.25" customHeight="1">
      <c r="D383" s="32"/>
      <c r="E383" s="21"/>
    </row>
    <row r="384" spans="4:5" ht="14.25" customHeight="1">
      <c r="D384" s="32"/>
      <c r="E384" s="21"/>
    </row>
    <row r="385" spans="4:5" ht="14.25" customHeight="1">
      <c r="D385" s="32"/>
      <c r="E385" s="21"/>
    </row>
    <row r="386" spans="4:5" ht="14.25" customHeight="1">
      <c r="D386" s="32"/>
      <c r="E386" s="21"/>
    </row>
    <row r="387" spans="4:5" ht="14.25" customHeight="1">
      <c r="D387" s="32"/>
      <c r="E387" s="21"/>
    </row>
    <row r="388" spans="4:5" ht="14.25" customHeight="1">
      <c r="D388" s="32"/>
      <c r="E388" s="21"/>
    </row>
    <row r="389" spans="4:5" ht="14.25" customHeight="1">
      <c r="D389" s="32"/>
      <c r="E389" s="21"/>
    </row>
    <row r="390" spans="4:5" ht="14.25" customHeight="1">
      <c r="D390" s="32"/>
      <c r="E390" s="21"/>
    </row>
    <row r="391" spans="4:5" ht="14.25" customHeight="1">
      <c r="D391" s="32"/>
      <c r="E391" s="21"/>
    </row>
    <row r="392" spans="4:5" ht="14.25" customHeight="1">
      <c r="D392" s="32"/>
      <c r="E392" s="21"/>
    </row>
    <row r="393" spans="4:5" ht="14.25" customHeight="1">
      <c r="D393" s="32"/>
      <c r="E393" s="21"/>
    </row>
    <row r="394" spans="4:5" ht="14.25" customHeight="1">
      <c r="D394" s="32"/>
      <c r="E394" s="21"/>
    </row>
    <row r="395" spans="4:5" ht="14.25" customHeight="1">
      <c r="D395" s="32"/>
      <c r="E395" s="21"/>
    </row>
    <row r="396" spans="4:5" ht="14.25" customHeight="1">
      <c r="D396" s="32"/>
      <c r="E396" s="21"/>
    </row>
    <row r="397" spans="4:5" ht="14.25" customHeight="1">
      <c r="D397" s="32"/>
      <c r="E397" s="21"/>
    </row>
    <row r="398" spans="4:5" ht="14.25" customHeight="1">
      <c r="D398" s="32"/>
      <c r="E398" s="21"/>
    </row>
    <row r="399" spans="4:5" ht="14.25" customHeight="1">
      <c r="D399" s="32"/>
      <c r="E399" s="21"/>
    </row>
    <row r="400" spans="4:5" ht="14.25" customHeight="1">
      <c r="D400" s="32"/>
      <c r="E400" s="21"/>
    </row>
    <row r="401" spans="4:5" ht="14.25" customHeight="1">
      <c r="D401" s="32"/>
      <c r="E401" s="21"/>
    </row>
    <row r="402" spans="4:5" ht="14.25" customHeight="1">
      <c r="D402" s="32"/>
      <c r="E402" s="21"/>
    </row>
    <row r="403" spans="4:5" ht="14.25" customHeight="1">
      <c r="D403" s="32"/>
      <c r="E403" s="21"/>
    </row>
    <row r="404" spans="4:5" ht="14.25" customHeight="1">
      <c r="D404" s="32"/>
      <c r="E404" s="21"/>
    </row>
    <row r="405" spans="4:5" ht="14.25" customHeight="1">
      <c r="D405" s="32"/>
      <c r="E405" s="21"/>
    </row>
    <row r="406" spans="4:5" ht="14.25" customHeight="1">
      <c r="D406" s="32"/>
      <c r="E406" s="21"/>
    </row>
    <row r="407" spans="4:5" ht="14.25" customHeight="1">
      <c r="D407" s="32"/>
      <c r="E407" s="21"/>
    </row>
    <row r="408" spans="4:5" ht="14.25" customHeight="1">
      <c r="D408" s="32"/>
      <c r="E408" s="21"/>
    </row>
    <row r="409" spans="4:5" ht="14.25" customHeight="1">
      <c r="D409" s="32"/>
      <c r="E409" s="21"/>
    </row>
    <row r="410" spans="4:5" ht="14.25" customHeight="1">
      <c r="D410" s="32"/>
      <c r="E410" s="21"/>
    </row>
    <row r="411" spans="4:5" ht="14.25" customHeight="1">
      <c r="D411" s="32"/>
      <c r="E411" s="21"/>
    </row>
    <row r="412" spans="4:5" ht="14.25" customHeight="1">
      <c r="D412" s="32"/>
      <c r="E412" s="21"/>
    </row>
    <row r="413" spans="4:5" ht="14.25" customHeight="1">
      <c r="D413" s="32"/>
      <c r="E413" s="21"/>
    </row>
    <row r="414" spans="4:5" ht="14.25" customHeight="1">
      <c r="D414" s="32"/>
      <c r="E414" s="21"/>
    </row>
    <row r="415" spans="4:5" ht="14.25" customHeight="1">
      <c r="D415" s="32"/>
      <c r="E415" s="21"/>
    </row>
    <row r="416" spans="4:5" ht="14.25" customHeight="1">
      <c r="D416" s="32"/>
      <c r="E416" s="21"/>
    </row>
    <row r="417" spans="4:5" ht="14.25" customHeight="1">
      <c r="D417" s="32"/>
      <c r="E417" s="21"/>
    </row>
    <row r="418" spans="4:5" ht="14.25" customHeight="1">
      <c r="D418" s="32"/>
      <c r="E418" s="21"/>
    </row>
    <row r="419" spans="4:5" ht="14.25" customHeight="1">
      <c r="D419" s="32"/>
      <c r="E419" s="21"/>
    </row>
    <row r="420" spans="4:5" ht="14.25" customHeight="1">
      <c r="D420" s="32"/>
      <c r="E420" s="21"/>
    </row>
    <row r="421" spans="4:5" ht="14.25" customHeight="1">
      <c r="D421" s="32"/>
      <c r="E421" s="21"/>
    </row>
    <row r="422" spans="4:5" ht="14.25" customHeight="1">
      <c r="D422" s="32"/>
      <c r="E422" s="21"/>
    </row>
    <row r="423" spans="4:5" ht="14.25" customHeight="1">
      <c r="D423" s="32"/>
      <c r="E423" s="21"/>
    </row>
    <row r="424" spans="4:5" ht="14.25" customHeight="1">
      <c r="D424" s="32"/>
      <c r="E424" s="21"/>
    </row>
    <row r="425" spans="4:5" ht="14.25" customHeight="1">
      <c r="D425" s="32"/>
      <c r="E425" s="21"/>
    </row>
    <row r="426" spans="4:5" ht="14.25" customHeight="1">
      <c r="D426" s="32"/>
      <c r="E426" s="21"/>
    </row>
    <row r="427" spans="4:5" ht="14.25" customHeight="1">
      <c r="D427" s="32"/>
      <c r="E427" s="21"/>
    </row>
    <row r="428" spans="4:5" ht="14.25" customHeight="1">
      <c r="D428" s="32"/>
      <c r="E428" s="21"/>
    </row>
    <row r="429" spans="4:5" ht="14.25" customHeight="1">
      <c r="D429" s="32"/>
      <c r="E429" s="21"/>
    </row>
    <row r="430" spans="4:5" ht="14.25" customHeight="1">
      <c r="D430" s="32"/>
      <c r="E430" s="21"/>
    </row>
    <row r="431" spans="4:5" ht="14.25" customHeight="1">
      <c r="D431" s="32"/>
      <c r="E431" s="21"/>
    </row>
    <row r="432" spans="4:5" ht="14.25" customHeight="1">
      <c r="D432" s="32"/>
      <c r="E432" s="21"/>
    </row>
    <row r="433" spans="4:5" ht="14.25" customHeight="1">
      <c r="D433" s="32"/>
      <c r="E433" s="21"/>
    </row>
    <row r="434" spans="4:5" ht="14.25" customHeight="1">
      <c r="D434" s="32"/>
      <c r="E434" s="21"/>
    </row>
    <row r="435" spans="4:5" ht="14.25" customHeight="1">
      <c r="D435" s="32"/>
      <c r="E435" s="21"/>
    </row>
    <row r="436" spans="4:5" ht="14.25" customHeight="1">
      <c r="D436" s="32"/>
      <c r="E436" s="21"/>
    </row>
    <row r="437" spans="4:5" ht="14.25" customHeight="1">
      <c r="D437" s="32"/>
      <c r="E437" s="21"/>
    </row>
    <row r="438" spans="4:5" ht="14.25" customHeight="1">
      <c r="D438" s="32"/>
      <c r="E438" s="21"/>
    </row>
    <row r="439" spans="4:5" ht="14.25" customHeight="1">
      <c r="D439" s="32"/>
      <c r="E439" s="21"/>
    </row>
    <row r="440" spans="4:5" ht="14.25" customHeight="1">
      <c r="D440" s="32"/>
      <c r="E440" s="21"/>
    </row>
    <row r="441" spans="4:5" ht="14.25" customHeight="1">
      <c r="D441" s="32"/>
      <c r="E441" s="21"/>
    </row>
    <row r="442" spans="4:5" ht="14.25" customHeight="1">
      <c r="D442" s="32"/>
      <c r="E442" s="21"/>
    </row>
    <row r="443" spans="4:5" ht="14.25" customHeight="1">
      <c r="D443" s="32"/>
      <c r="E443" s="21"/>
    </row>
    <row r="444" spans="4:5" ht="14.25" customHeight="1">
      <c r="D444" s="32"/>
      <c r="E444" s="21"/>
    </row>
    <row r="445" spans="4:5" ht="14.25" customHeight="1">
      <c r="D445" s="32"/>
      <c r="E445" s="21"/>
    </row>
    <row r="446" spans="4:5" ht="14.25" customHeight="1">
      <c r="D446" s="32"/>
      <c r="E446" s="21"/>
    </row>
    <row r="447" spans="4:5" ht="14.25" customHeight="1">
      <c r="D447" s="32"/>
      <c r="E447" s="21"/>
    </row>
    <row r="448" spans="4:5" ht="14.25" customHeight="1">
      <c r="D448" s="32"/>
      <c r="E448" s="21"/>
    </row>
    <row r="449" spans="4:5" ht="14.25" customHeight="1">
      <c r="D449" s="32"/>
      <c r="E449" s="21"/>
    </row>
    <row r="450" spans="4:5" ht="14.25" customHeight="1">
      <c r="D450" s="32"/>
      <c r="E450" s="21"/>
    </row>
    <row r="451" spans="4:5" ht="14.25" customHeight="1">
      <c r="D451" s="32"/>
      <c r="E451" s="21"/>
    </row>
    <row r="452" spans="4:5" ht="14.25" customHeight="1">
      <c r="D452" s="32"/>
      <c r="E452" s="21"/>
    </row>
    <row r="453" spans="4:5" ht="14.25" customHeight="1">
      <c r="D453" s="32"/>
      <c r="E453" s="21"/>
    </row>
    <row r="454" spans="4:5" ht="14.25" customHeight="1">
      <c r="D454" s="32"/>
      <c r="E454" s="21"/>
    </row>
    <row r="455" spans="4:5" ht="14.25" customHeight="1">
      <c r="D455" s="32"/>
      <c r="E455" s="21"/>
    </row>
    <row r="456" spans="4:5" ht="14.25" customHeight="1">
      <c r="D456" s="32"/>
      <c r="E456" s="21"/>
    </row>
    <row r="457" spans="4:5" ht="14.25" customHeight="1">
      <c r="D457" s="32"/>
      <c r="E457" s="21"/>
    </row>
    <row r="458" spans="4:5" ht="14.25" customHeight="1">
      <c r="D458" s="32"/>
      <c r="E458" s="21"/>
    </row>
    <row r="459" spans="4:5" ht="14.25" customHeight="1">
      <c r="D459" s="32"/>
      <c r="E459" s="21"/>
    </row>
    <row r="460" spans="4:5" ht="14.25" customHeight="1">
      <c r="D460" s="32"/>
      <c r="E460" s="21"/>
    </row>
    <row r="461" spans="4:5" ht="14.25" customHeight="1">
      <c r="D461" s="32"/>
      <c r="E461" s="21"/>
    </row>
    <row r="462" spans="4:5" ht="14.25" customHeight="1">
      <c r="D462" s="32"/>
      <c r="E462" s="21"/>
    </row>
    <row r="463" spans="4:5" ht="14.25" customHeight="1">
      <c r="D463" s="32"/>
      <c r="E463" s="21"/>
    </row>
    <row r="464" spans="4:5" ht="14.25" customHeight="1">
      <c r="D464" s="32"/>
      <c r="E464" s="21"/>
    </row>
    <row r="465" spans="4:5" ht="14.25" customHeight="1">
      <c r="D465" s="32"/>
      <c r="E465" s="21"/>
    </row>
    <row r="466" spans="4:5" ht="14.25" customHeight="1">
      <c r="D466" s="32"/>
      <c r="E466" s="21"/>
    </row>
    <row r="467" spans="4:5" ht="14.25" customHeight="1">
      <c r="D467" s="32"/>
      <c r="E467" s="21"/>
    </row>
    <row r="468" spans="4:5" ht="14.25" customHeight="1">
      <c r="D468" s="32"/>
      <c r="E468" s="21"/>
    </row>
    <row r="469" spans="4:5" ht="14.25" customHeight="1">
      <c r="D469" s="32"/>
      <c r="E469" s="21"/>
    </row>
    <row r="470" spans="4:5" ht="14.25" customHeight="1">
      <c r="D470" s="32"/>
      <c r="E470" s="21"/>
    </row>
    <row r="471" spans="4:5" ht="14.25" customHeight="1">
      <c r="D471" s="32"/>
      <c r="E471" s="21"/>
    </row>
    <row r="472" spans="4:5" ht="14.25" customHeight="1">
      <c r="D472" s="32"/>
      <c r="E472" s="21"/>
    </row>
    <row r="473" spans="4:5" ht="14.25" customHeight="1">
      <c r="D473" s="32"/>
      <c r="E473" s="21"/>
    </row>
    <row r="474" spans="4:5" ht="14.25" customHeight="1">
      <c r="D474" s="32"/>
      <c r="E474" s="21"/>
    </row>
    <row r="475" spans="4:5" ht="14.25" customHeight="1">
      <c r="D475" s="32"/>
      <c r="E475" s="21"/>
    </row>
    <row r="476" spans="4:5" ht="14.25" customHeight="1">
      <c r="D476" s="32"/>
      <c r="E476" s="21"/>
    </row>
    <row r="477" spans="4:5" ht="14.25" customHeight="1">
      <c r="D477" s="32"/>
      <c r="E477" s="21"/>
    </row>
    <row r="478" spans="4:5" ht="14.25" customHeight="1">
      <c r="D478" s="32"/>
      <c r="E478" s="21"/>
    </row>
    <row r="479" spans="4:5" ht="14.25" customHeight="1">
      <c r="D479" s="32"/>
      <c r="E479" s="21"/>
    </row>
    <row r="480" spans="4:5" ht="14.25" customHeight="1">
      <c r="D480" s="32"/>
      <c r="E480" s="21"/>
    </row>
    <row r="481" spans="4:5" ht="14.25" customHeight="1">
      <c r="D481" s="32"/>
      <c r="E481" s="21"/>
    </row>
    <row r="482" spans="4:5" ht="14.25" customHeight="1">
      <c r="D482" s="32"/>
      <c r="E482" s="21"/>
    </row>
    <row r="483" spans="4:5" ht="14.25" customHeight="1">
      <c r="D483" s="32"/>
      <c r="E483" s="21"/>
    </row>
    <row r="484" spans="4:5" ht="14.25" customHeight="1">
      <c r="D484" s="32"/>
      <c r="E484" s="21"/>
    </row>
    <row r="485" spans="4:5" ht="14.25" customHeight="1">
      <c r="D485" s="32"/>
      <c r="E485" s="21"/>
    </row>
    <row r="486" spans="4:5" ht="14.25" customHeight="1">
      <c r="D486" s="32"/>
      <c r="E486" s="21"/>
    </row>
    <row r="487" spans="4:5" ht="14.25" customHeight="1">
      <c r="D487" s="32"/>
      <c r="E487" s="21"/>
    </row>
    <row r="488" spans="4:5" ht="14.25" customHeight="1">
      <c r="D488" s="32"/>
      <c r="E488" s="21"/>
    </row>
    <row r="489" spans="4:5" ht="14.25" customHeight="1">
      <c r="D489" s="32"/>
      <c r="E489" s="21"/>
    </row>
    <row r="490" spans="4:5" ht="14.25" customHeight="1">
      <c r="D490" s="32"/>
      <c r="E490" s="21"/>
    </row>
    <row r="491" spans="4:5" ht="14.25" customHeight="1">
      <c r="D491" s="32"/>
      <c r="E491" s="21"/>
    </row>
    <row r="492" spans="4:5" ht="14.25" customHeight="1">
      <c r="D492" s="32"/>
      <c r="E492" s="21"/>
    </row>
    <row r="493" spans="4:5" ht="14.25" customHeight="1">
      <c r="D493" s="32"/>
      <c r="E493" s="21"/>
    </row>
    <row r="494" spans="4:5" ht="14.25" customHeight="1">
      <c r="D494" s="32"/>
      <c r="E494" s="21"/>
    </row>
    <row r="495" spans="4:5" ht="14.25" customHeight="1">
      <c r="D495" s="32"/>
      <c r="E495" s="21"/>
    </row>
    <row r="496" spans="4:5" ht="14.25" customHeight="1">
      <c r="D496" s="32"/>
      <c r="E496" s="21"/>
    </row>
    <row r="497" spans="4:5" ht="14.25" customHeight="1">
      <c r="D497" s="32"/>
      <c r="E497" s="21"/>
    </row>
    <row r="498" spans="4:5" ht="14.25" customHeight="1">
      <c r="D498" s="32"/>
      <c r="E498" s="21"/>
    </row>
    <row r="499" spans="4:5" ht="14.25" customHeight="1">
      <c r="D499" s="32"/>
      <c r="E499" s="21"/>
    </row>
    <row r="500" spans="4:5" ht="14.25" customHeight="1">
      <c r="D500" s="32"/>
      <c r="E500" s="21"/>
    </row>
    <row r="501" spans="4:5" ht="14.25" customHeight="1">
      <c r="D501" s="32"/>
      <c r="E501" s="21"/>
    </row>
    <row r="502" spans="4:5" ht="14.25" customHeight="1">
      <c r="D502" s="32"/>
      <c r="E502" s="21"/>
    </row>
    <row r="503" spans="4:5" ht="14.25" customHeight="1">
      <c r="D503" s="32"/>
      <c r="E503" s="21"/>
    </row>
    <row r="504" spans="4:5" ht="14.25" customHeight="1">
      <c r="D504" s="32"/>
      <c r="E504" s="21"/>
    </row>
    <row r="505" spans="4:5" ht="14.25" customHeight="1">
      <c r="D505" s="32"/>
      <c r="E505" s="21"/>
    </row>
    <row r="506" spans="4:5" ht="14.25" customHeight="1">
      <c r="D506" s="32"/>
      <c r="E506" s="21"/>
    </row>
    <row r="507" spans="4:5" ht="14.25" customHeight="1">
      <c r="D507" s="32"/>
      <c r="E507" s="21"/>
    </row>
    <row r="508" spans="4:5" ht="14.25" customHeight="1">
      <c r="D508" s="32"/>
      <c r="E508" s="21"/>
    </row>
    <row r="509" spans="4:5" ht="14.25" customHeight="1">
      <c r="D509" s="32"/>
      <c r="E509" s="21"/>
    </row>
    <row r="510" spans="4:5" ht="14.25" customHeight="1">
      <c r="D510" s="32"/>
      <c r="E510" s="21"/>
    </row>
    <row r="511" spans="4:5" ht="14.25" customHeight="1">
      <c r="D511" s="32"/>
      <c r="E511" s="21"/>
    </row>
    <row r="512" spans="4:5" ht="14.25" customHeight="1">
      <c r="D512" s="32"/>
      <c r="E512" s="21"/>
    </row>
    <row r="513" spans="4:5" ht="14.25" customHeight="1">
      <c r="D513" s="32"/>
      <c r="E513" s="21"/>
    </row>
    <row r="514" spans="4:5" ht="14.25" customHeight="1">
      <c r="D514" s="32"/>
      <c r="E514" s="21"/>
    </row>
    <row r="515" spans="4:5" ht="14.25" customHeight="1">
      <c r="D515" s="32"/>
      <c r="E515" s="21"/>
    </row>
    <row r="516" spans="4:5" ht="14.25" customHeight="1">
      <c r="D516" s="32"/>
      <c r="E516" s="21"/>
    </row>
    <row r="517" spans="4:5" ht="14.25" customHeight="1">
      <c r="D517" s="32"/>
      <c r="E517" s="21"/>
    </row>
    <row r="518" spans="4:5" ht="14.25" customHeight="1">
      <c r="D518" s="32"/>
      <c r="E518" s="21"/>
    </row>
    <row r="519" spans="4:5" ht="14.25" customHeight="1">
      <c r="D519" s="32"/>
      <c r="E519" s="21"/>
    </row>
    <row r="520" spans="4:5" ht="14.25" customHeight="1">
      <c r="D520" s="32"/>
      <c r="E520" s="21"/>
    </row>
    <row r="521" spans="4:5" ht="14.25" customHeight="1">
      <c r="D521" s="32"/>
      <c r="E521" s="21"/>
    </row>
    <row r="522" spans="4:5" ht="14.25" customHeight="1">
      <c r="D522" s="32"/>
      <c r="E522" s="21"/>
    </row>
    <row r="523" spans="4:5" ht="14.25" customHeight="1">
      <c r="D523" s="32"/>
      <c r="E523" s="21"/>
    </row>
    <row r="524" spans="4:5" ht="14.25" customHeight="1">
      <c r="D524" s="32"/>
      <c r="E524" s="21"/>
    </row>
    <row r="525" spans="4:5" ht="14.25" customHeight="1">
      <c r="D525" s="32"/>
      <c r="E525" s="21"/>
    </row>
    <row r="526" spans="4:5" ht="14.25" customHeight="1">
      <c r="D526" s="32"/>
      <c r="E526" s="21"/>
    </row>
    <row r="527" spans="4:5" ht="14.25" customHeight="1">
      <c r="D527" s="32"/>
      <c r="E527" s="21"/>
    </row>
    <row r="528" spans="4:5" ht="14.25" customHeight="1">
      <c r="D528" s="32"/>
      <c r="E528" s="21"/>
    </row>
    <row r="529" spans="4:5" ht="14.25" customHeight="1">
      <c r="D529" s="32"/>
      <c r="E529" s="21"/>
    </row>
    <row r="530" spans="4:5" ht="14.25" customHeight="1">
      <c r="D530" s="32"/>
      <c r="E530" s="21"/>
    </row>
    <row r="531" spans="4:5" ht="14.25" customHeight="1">
      <c r="D531" s="32"/>
      <c r="E531" s="21"/>
    </row>
    <row r="532" spans="4:5" ht="14.25" customHeight="1">
      <c r="D532" s="32"/>
      <c r="E532" s="21"/>
    </row>
    <row r="533" spans="4:5" ht="14.25" customHeight="1">
      <c r="D533" s="32"/>
      <c r="E533" s="21"/>
    </row>
    <row r="534" spans="4:5" ht="14.25" customHeight="1">
      <c r="D534" s="32"/>
      <c r="E534" s="21"/>
    </row>
    <row r="535" spans="4:5" ht="14.25" customHeight="1">
      <c r="D535" s="32"/>
      <c r="E535" s="21"/>
    </row>
    <row r="536" spans="4:5" ht="14.25" customHeight="1">
      <c r="D536" s="32"/>
      <c r="E536" s="21"/>
    </row>
    <row r="537" spans="4:5" ht="14.25" customHeight="1">
      <c r="D537" s="32"/>
      <c r="E537" s="21"/>
    </row>
    <row r="538" spans="4:5" ht="14.25" customHeight="1">
      <c r="D538" s="32"/>
      <c r="E538" s="21"/>
    </row>
    <row r="539" spans="4:5" ht="14.25" customHeight="1">
      <c r="D539" s="32"/>
      <c r="E539" s="21"/>
    </row>
    <row r="540" spans="4:5" ht="14.25" customHeight="1">
      <c r="D540" s="32"/>
      <c r="E540" s="21"/>
    </row>
    <row r="541" spans="4:5" ht="14.25" customHeight="1">
      <c r="D541" s="32"/>
      <c r="E541" s="21"/>
    </row>
    <row r="542" spans="4:5" ht="14.25" customHeight="1">
      <c r="D542" s="32"/>
      <c r="E542" s="21"/>
    </row>
    <row r="543" spans="4:5" ht="14.25" customHeight="1">
      <c r="D543" s="32"/>
      <c r="E543" s="21"/>
    </row>
    <row r="544" spans="4:5" ht="14.25" customHeight="1">
      <c r="D544" s="32"/>
      <c r="E544" s="21"/>
    </row>
    <row r="545" spans="4:5" ht="14.25" customHeight="1">
      <c r="D545" s="32"/>
      <c r="E545" s="21"/>
    </row>
    <row r="546" spans="4:5" ht="14.25" customHeight="1">
      <c r="D546" s="32"/>
      <c r="E546" s="21"/>
    </row>
    <row r="547" spans="4:5" ht="14.25" customHeight="1">
      <c r="D547" s="32"/>
      <c r="E547" s="21"/>
    </row>
    <row r="548" spans="4:5" ht="14.25" customHeight="1">
      <c r="D548" s="32"/>
      <c r="E548" s="21"/>
    </row>
    <row r="549" spans="4:5" ht="14.25" customHeight="1">
      <c r="D549" s="32"/>
      <c r="E549" s="21"/>
    </row>
    <row r="550" spans="4:5" ht="14.25" customHeight="1">
      <c r="D550" s="32"/>
      <c r="E550" s="21"/>
    </row>
    <row r="551" spans="4:5" ht="14.25" customHeight="1">
      <c r="D551" s="32"/>
      <c r="E551" s="21"/>
    </row>
    <row r="552" spans="4:5" ht="14.25" customHeight="1">
      <c r="D552" s="32"/>
      <c r="E552" s="21"/>
    </row>
    <row r="553" spans="4:5" ht="14.25" customHeight="1">
      <c r="D553" s="32"/>
      <c r="E553" s="21"/>
    </row>
    <row r="554" spans="4:5" ht="14.25" customHeight="1">
      <c r="D554" s="32"/>
      <c r="E554" s="21"/>
    </row>
    <row r="555" spans="4:5" ht="14.25" customHeight="1">
      <c r="D555" s="32"/>
      <c r="E555" s="21"/>
    </row>
    <row r="556" spans="4:5" ht="14.25" customHeight="1">
      <c r="D556" s="32"/>
      <c r="E556" s="21"/>
    </row>
    <row r="557" spans="4:5" ht="14.25" customHeight="1">
      <c r="D557" s="32"/>
      <c r="E557" s="21"/>
    </row>
    <row r="558" spans="4:5" ht="14.25" customHeight="1">
      <c r="D558" s="32"/>
      <c r="E558" s="21"/>
    </row>
    <row r="559" spans="4:5" ht="14.25" customHeight="1">
      <c r="D559" s="32"/>
      <c r="E559" s="21"/>
    </row>
    <row r="560" spans="4:5" ht="14.25" customHeight="1">
      <c r="D560" s="32"/>
      <c r="E560" s="21"/>
    </row>
    <row r="561" spans="4:5" ht="14.25" customHeight="1">
      <c r="D561" s="32"/>
      <c r="E561" s="21"/>
    </row>
    <row r="562" spans="4:5" ht="14.25" customHeight="1">
      <c r="D562" s="32"/>
      <c r="E562" s="21"/>
    </row>
    <row r="563" spans="4:5" ht="14.25" customHeight="1">
      <c r="D563" s="32"/>
      <c r="E563" s="21"/>
    </row>
    <row r="564" spans="4:5" ht="14.25" customHeight="1">
      <c r="D564" s="32"/>
      <c r="E564" s="21"/>
    </row>
    <row r="565" spans="4:5" ht="14.25" customHeight="1">
      <c r="D565" s="32"/>
      <c r="E565" s="21"/>
    </row>
    <row r="566" spans="4:5" ht="14.25" customHeight="1">
      <c r="D566" s="32"/>
      <c r="E566" s="21"/>
    </row>
    <row r="567" spans="4:5" ht="14.25" customHeight="1">
      <c r="D567" s="32"/>
      <c r="E567" s="21"/>
    </row>
    <row r="568" spans="4:5" ht="14.25" customHeight="1">
      <c r="D568" s="32"/>
      <c r="E568" s="21"/>
    </row>
    <row r="569" spans="4:5" ht="14.25" customHeight="1">
      <c r="D569" s="32"/>
      <c r="E569" s="21"/>
    </row>
    <row r="570" spans="4:5" ht="14.25" customHeight="1">
      <c r="D570" s="32"/>
      <c r="E570" s="21"/>
    </row>
    <row r="571" spans="4:5" ht="14.25" customHeight="1">
      <c r="D571" s="32"/>
      <c r="E571" s="21"/>
    </row>
    <row r="572" spans="4:5" ht="14.25" customHeight="1">
      <c r="D572" s="32"/>
      <c r="E572" s="21"/>
    </row>
    <row r="573" spans="4:5" ht="14.25" customHeight="1">
      <c r="D573" s="32"/>
      <c r="E573" s="21"/>
    </row>
    <row r="574" spans="4:5" ht="14.25" customHeight="1">
      <c r="D574" s="32"/>
      <c r="E574" s="21"/>
    </row>
    <row r="575" spans="4:5" ht="14.25" customHeight="1">
      <c r="D575" s="32"/>
      <c r="E575" s="21"/>
    </row>
    <row r="576" spans="4:5" ht="14.25" customHeight="1">
      <c r="D576" s="32"/>
      <c r="E576" s="21"/>
    </row>
    <row r="577" spans="4:5" ht="14.25" customHeight="1">
      <c r="D577" s="32"/>
      <c r="E577" s="21"/>
    </row>
    <row r="578" spans="4:5" ht="14.25" customHeight="1">
      <c r="D578" s="32"/>
      <c r="E578" s="21"/>
    </row>
    <row r="579" spans="4:5" ht="14.25" customHeight="1">
      <c r="D579" s="32"/>
      <c r="E579" s="21"/>
    </row>
    <row r="580" spans="4:5" ht="14.25" customHeight="1">
      <c r="D580" s="32"/>
      <c r="E580" s="21"/>
    </row>
    <row r="581" spans="4:5" ht="14.25" customHeight="1">
      <c r="D581" s="32"/>
      <c r="E581" s="21"/>
    </row>
    <row r="582" spans="4:5" ht="14.25" customHeight="1">
      <c r="D582" s="32"/>
      <c r="E582" s="21"/>
    </row>
    <row r="583" spans="4:5" ht="14.25" customHeight="1">
      <c r="D583" s="32"/>
      <c r="E583" s="21"/>
    </row>
    <row r="584" spans="4:5" ht="14.25" customHeight="1">
      <c r="D584" s="32"/>
      <c r="E584" s="21"/>
    </row>
    <row r="585" spans="4:5" ht="14.25" customHeight="1">
      <c r="D585" s="32"/>
      <c r="E585" s="21"/>
    </row>
    <row r="586" spans="4:5" ht="14.25" customHeight="1">
      <c r="D586" s="32"/>
      <c r="E586" s="21"/>
    </row>
    <row r="587" spans="4:5" ht="14.25" customHeight="1">
      <c r="D587" s="32"/>
      <c r="E587" s="21"/>
    </row>
    <row r="588" spans="4:5" ht="14.25" customHeight="1">
      <c r="D588" s="32"/>
      <c r="E588" s="21"/>
    </row>
    <row r="589" spans="4:5" ht="14.25" customHeight="1">
      <c r="D589" s="32"/>
      <c r="E589" s="21"/>
    </row>
    <row r="590" spans="4:5" ht="14.25" customHeight="1">
      <c r="D590" s="32"/>
      <c r="E590" s="21"/>
    </row>
    <row r="591" spans="4:5" ht="14.25" customHeight="1">
      <c r="D591" s="32"/>
      <c r="E591" s="21"/>
    </row>
    <row r="592" spans="4:5" ht="14.25" customHeight="1">
      <c r="D592" s="32"/>
      <c r="E592" s="21"/>
    </row>
    <row r="593" spans="4:5" ht="14.25" customHeight="1">
      <c r="D593" s="32"/>
      <c r="E593" s="21"/>
    </row>
    <row r="594" spans="4:5" ht="14.25" customHeight="1">
      <c r="D594" s="32"/>
      <c r="E594" s="21"/>
    </row>
    <row r="595" spans="4:5" ht="14.25" customHeight="1">
      <c r="D595" s="32"/>
      <c r="E595" s="21"/>
    </row>
    <row r="596" spans="4:5" ht="14.25" customHeight="1">
      <c r="D596" s="32"/>
      <c r="E596" s="21"/>
    </row>
    <row r="597" spans="4:5" ht="14.25" customHeight="1">
      <c r="D597" s="32"/>
      <c r="E597" s="21"/>
    </row>
    <row r="598" spans="4:5" ht="14.25" customHeight="1">
      <c r="D598" s="32"/>
      <c r="E598" s="21"/>
    </row>
    <row r="599" spans="4:5" ht="14.25" customHeight="1">
      <c r="D599" s="32"/>
      <c r="E599" s="21"/>
    </row>
    <row r="600" spans="4:5" ht="14.25" customHeight="1">
      <c r="D600" s="32"/>
      <c r="E600" s="21"/>
    </row>
    <row r="601" spans="4:5" ht="14.25" customHeight="1">
      <c r="D601" s="32"/>
      <c r="E601" s="21"/>
    </row>
    <row r="602" spans="4:5" ht="14.25" customHeight="1">
      <c r="D602" s="32"/>
      <c r="E602" s="21"/>
    </row>
    <row r="603" spans="4:5" ht="14.25" customHeight="1">
      <c r="D603" s="32"/>
      <c r="E603" s="21"/>
    </row>
    <row r="604" spans="4:5" ht="14.25" customHeight="1">
      <c r="D604" s="32"/>
      <c r="E604" s="21"/>
    </row>
    <row r="605" spans="4:5" ht="14.25" customHeight="1">
      <c r="D605" s="32"/>
      <c r="E605" s="21"/>
    </row>
    <row r="606" spans="4:5" ht="14.25" customHeight="1">
      <c r="D606" s="32"/>
      <c r="E606" s="21"/>
    </row>
    <row r="607" spans="4:5" ht="14.25" customHeight="1">
      <c r="D607" s="32"/>
      <c r="E607" s="21"/>
    </row>
    <row r="608" spans="4:5" ht="14.25" customHeight="1">
      <c r="D608" s="32"/>
      <c r="E608" s="21"/>
    </row>
    <row r="609" spans="4:5" ht="14.25" customHeight="1">
      <c r="D609" s="32"/>
      <c r="E609" s="21"/>
    </row>
    <row r="610" spans="4:5" ht="14.25" customHeight="1">
      <c r="D610" s="32"/>
      <c r="E610" s="21"/>
    </row>
    <row r="611" spans="4:5" ht="14.25" customHeight="1">
      <c r="D611" s="32"/>
      <c r="E611" s="21"/>
    </row>
    <row r="612" spans="4:5" ht="14.25" customHeight="1">
      <c r="D612" s="32"/>
      <c r="E612" s="21"/>
    </row>
    <row r="613" spans="4:5" ht="14.25" customHeight="1">
      <c r="D613" s="32"/>
      <c r="E613" s="21"/>
    </row>
    <row r="614" spans="4:5" ht="14.25" customHeight="1">
      <c r="D614" s="32"/>
      <c r="E614" s="21"/>
    </row>
    <row r="615" spans="4:5" ht="14.25" customHeight="1">
      <c r="D615" s="32"/>
      <c r="E615" s="21"/>
    </row>
    <row r="616" spans="4:5" ht="14.25" customHeight="1">
      <c r="D616" s="32"/>
      <c r="E616" s="21"/>
    </row>
    <row r="617" spans="4:5" ht="14.25" customHeight="1">
      <c r="D617" s="32"/>
      <c r="E617" s="21"/>
    </row>
    <row r="618" spans="4:5" ht="14.25" customHeight="1">
      <c r="D618" s="32"/>
      <c r="E618" s="21"/>
    </row>
    <row r="619" spans="4:5" ht="14.25" customHeight="1">
      <c r="D619" s="32"/>
      <c r="E619" s="21"/>
    </row>
    <row r="620" spans="4:5" ht="14.25" customHeight="1">
      <c r="D620" s="32"/>
      <c r="E620" s="21"/>
    </row>
    <row r="621" spans="4:5" ht="14.25" customHeight="1">
      <c r="D621" s="32"/>
      <c r="E621" s="21"/>
    </row>
    <row r="622" spans="4:5" ht="14.25" customHeight="1">
      <c r="D622" s="32"/>
      <c r="E622" s="21"/>
    </row>
    <row r="623" spans="4:5" ht="14.25" customHeight="1">
      <c r="D623" s="32"/>
      <c r="E623" s="21"/>
    </row>
    <row r="624" spans="4:5" ht="14.25" customHeight="1">
      <c r="D624" s="32"/>
      <c r="E624" s="21"/>
    </row>
    <row r="625" spans="4:5" ht="14.25" customHeight="1">
      <c r="D625" s="32"/>
      <c r="E625" s="21"/>
    </row>
    <row r="626" spans="4:5" ht="14.25" customHeight="1">
      <c r="D626" s="32"/>
      <c r="E626" s="21"/>
    </row>
    <row r="627" spans="4:5" ht="14.25" customHeight="1">
      <c r="D627" s="32"/>
      <c r="E627" s="21"/>
    </row>
    <row r="628" spans="4:5" ht="14.25" customHeight="1">
      <c r="D628" s="32"/>
      <c r="E628" s="21"/>
    </row>
    <row r="629" spans="4:5" ht="14.25" customHeight="1">
      <c r="D629" s="32"/>
      <c r="E629" s="21"/>
    </row>
    <row r="630" spans="4:5" ht="14.25" customHeight="1">
      <c r="D630" s="32"/>
      <c r="E630" s="21"/>
    </row>
    <row r="631" spans="4:5" ht="14.25" customHeight="1">
      <c r="D631" s="32"/>
      <c r="E631" s="21"/>
    </row>
    <row r="632" spans="4:5" ht="14.25" customHeight="1">
      <c r="D632" s="32"/>
      <c r="E632" s="21"/>
    </row>
    <row r="633" spans="4:5" ht="14.25" customHeight="1">
      <c r="D633" s="32"/>
      <c r="E633" s="21"/>
    </row>
    <row r="634" spans="4:5" ht="14.25" customHeight="1">
      <c r="D634" s="32"/>
      <c r="E634" s="21"/>
    </row>
    <row r="635" spans="4:5" ht="14.25" customHeight="1">
      <c r="D635" s="32"/>
      <c r="E635" s="21"/>
    </row>
    <row r="636" spans="4:5" ht="14.25" customHeight="1">
      <c r="D636" s="32"/>
      <c r="E636" s="21"/>
    </row>
    <row r="637" spans="4:5" ht="14.25" customHeight="1">
      <c r="D637" s="32"/>
      <c r="E637" s="21"/>
    </row>
    <row r="638" spans="4:5" ht="14.25" customHeight="1">
      <c r="D638" s="32"/>
      <c r="E638" s="21"/>
    </row>
    <row r="639" spans="4:5" ht="14.25" customHeight="1">
      <c r="D639" s="32"/>
      <c r="E639" s="21"/>
    </row>
    <row r="640" spans="4:5" ht="14.25" customHeight="1">
      <c r="D640" s="32"/>
      <c r="E640" s="21"/>
    </row>
    <row r="641" spans="4:5" ht="14.25" customHeight="1">
      <c r="D641" s="32"/>
      <c r="E641" s="21"/>
    </row>
    <row r="642" spans="4:5" ht="14.25" customHeight="1">
      <c r="D642" s="32"/>
      <c r="E642" s="21"/>
    </row>
    <row r="643" spans="4:5" ht="14.25" customHeight="1">
      <c r="D643" s="32"/>
      <c r="E643" s="21"/>
    </row>
    <row r="644" spans="4:5" ht="14.25" customHeight="1">
      <c r="D644" s="32"/>
      <c r="E644" s="21"/>
    </row>
    <row r="645" spans="4:5" ht="14.25" customHeight="1">
      <c r="D645" s="32"/>
      <c r="E645" s="21"/>
    </row>
    <row r="646" spans="4:5" ht="14.25" customHeight="1">
      <c r="D646" s="32"/>
      <c r="E646" s="21"/>
    </row>
    <row r="647" spans="4:5" ht="14.25" customHeight="1">
      <c r="D647" s="32"/>
      <c r="E647" s="21"/>
    </row>
    <row r="648" spans="4:5" ht="14.25" customHeight="1">
      <c r="D648" s="32"/>
      <c r="E648" s="21"/>
    </row>
    <row r="649" spans="4:5" ht="14.25" customHeight="1">
      <c r="D649" s="32"/>
      <c r="E649" s="21"/>
    </row>
    <row r="650" spans="4:5" ht="14.25" customHeight="1">
      <c r="D650" s="32"/>
      <c r="E650" s="21"/>
    </row>
    <row r="651" spans="4:5" ht="14.25" customHeight="1">
      <c r="D651" s="32"/>
      <c r="E651" s="21"/>
    </row>
    <row r="652" spans="4:5" ht="14.25" customHeight="1">
      <c r="D652" s="32"/>
      <c r="E652" s="21"/>
    </row>
    <row r="653" spans="4:5" ht="14.25" customHeight="1">
      <c r="D653" s="32"/>
      <c r="E653" s="21"/>
    </row>
    <row r="654" spans="4:5" ht="14.25" customHeight="1">
      <c r="D654" s="32"/>
      <c r="E654" s="21"/>
    </row>
    <row r="655" spans="4:5" ht="14.25" customHeight="1">
      <c r="D655" s="32"/>
      <c r="E655" s="21"/>
    </row>
    <row r="656" spans="4:5" ht="14.25" customHeight="1">
      <c r="D656" s="32"/>
      <c r="E656" s="21"/>
    </row>
    <row r="657" spans="4:5" ht="14.25" customHeight="1">
      <c r="D657" s="32"/>
      <c r="E657" s="21"/>
    </row>
    <row r="658" spans="4:5" ht="14.25" customHeight="1">
      <c r="D658" s="32"/>
      <c r="E658" s="21"/>
    </row>
    <row r="659" spans="4:5" ht="14.25" customHeight="1">
      <c r="D659" s="32"/>
      <c r="E659" s="21"/>
    </row>
    <row r="660" spans="4:5" ht="14.25" customHeight="1">
      <c r="D660" s="32"/>
      <c r="E660" s="21"/>
    </row>
    <row r="661" spans="4:5" ht="14.25" customHeight="1">
      <c r="D661" s="32"/>
      <c r="E661" s="21"/>
    </row>
    <row r="662" spans="4:5" ht="14.25" customHeight="1">
      <c r="D662" s="32"/>
      <c r="E662" s="21"/>
    </row>
    <row r="663" spans="4:5" ht="14.25" customHeight="1">
      <c r="D663" s="32"/>
      <c r="E663" s="21"/>
    </row>
    <row r="664" spans="4:5" ht="14.25" customHeight="1">
      <c r="D664" s="32"/>
      <c r="E664" s="21"/>
    </row>
    <row r="665" spans="4:5" ht="14.25" customHeight="1">
      <c r="D665" s="32"/>
      <c r="E665" s="21"/>
    </row>
    <row r="666" spans="4:5" ht="14.25" customHeight="1">
      <c r="D666" s="32"/>
      <c r="E666" s="21"/>
    </row>
    <row r="667" spans="4:5" ht="14.25" customHeight="1">
      <c r="D667" s="32"/>
      <c r="E667" s="21"/>
    </row>
    <row r="668" spans="4:5" ht="14.25" customHeight="1">
      <c r="D668" s="32"/>
      <c r="E668" s="21"/>
    </row>
    <row r="669" spans="4:5" ht="14.25" customHeight="1">
      <c r="D669" s="32"/>
      <c r="E669" s="21"/>
    </row>
    <row r="670" spans="4:5" ht="14.25" customHeight="1">
      <c r="D670" s="32"/>
      <c r="E670" s="21"/>
    </row>
    <row r="671" spans="4:5" ht="14.25" customHeight="1">
      <c r="D671" s="32"/>
      <c r="E671" s="21"/>
    </row>
    <row r="672" spans="4:5" ht="14.25" customHeight="1">
      <c r="D672" s="32"/>
      <c r="E672" s="21"/>
    </row>
    <row r="673" spans="4:5" ht="14.25" customHeight="1">
      <c r="D673" s="32"/>
      <c r="E673" s="21"/>
    </row>
    <row r="674" spans="4:5" ht="14.25" customHeight="1">
      <c r="D674" s="32"/>
      <c r="E674" s="21"/>
    </row>
    <row r="675" spans="4:5" ht="14.25" customHeight="1">
      <c r="D675" s="32"/>
      <c r="E675" s="21"/>
    </row>
    <row r="676" spans="4:5" ht="14.25" customHeight="1">
      <c r="D676" s="32"/>
      <c r="E676" s="21"/>
    </row>
    <row r="677" spans="4:5" ht="14.25" customHeight="1">
      <c r="D677" s="32"/>
      <c r="E677" s="21"/>
    </row>
    <row r="678" spans="4:5" ht="14.25" customHeight="1">
      <c r="D678" s="32"/>
      <c r="E678" s="21"/>
    </row>
    <row r="679" spans="4:5" ht="14.25" customHeight="1">
      <c r="D679" s="32"/>
      <c r="E679" s="21"/>
    </row>
    <row r="680" spans="4:5" ht="14.25" customHeight="1">
      <c r="D680" s="32"/>
      <c r="E680" s="21"/>
    </row>
    <row r="681" spans="4:5" ht="14.25" customHeight="1">
      <c r="D681" s="32"/>
      <c r="E681" s="21"/>
    </row>
    <row r="682" spans="4:5" ht="14.25" customHeight="1">
      <c r="D682" s="32"/>
      <c r="E682" s="21"/>
    </row>
    <row r="683" spans="4:5" ht="14.25" customHeight="1">
      <c r="D683" s="32"/>
      <c r="E683" s="21"/>
    </row>
    <row r="684" spans="4:5" ht="14.25" customHeight="1">
      <c r="D684" s="32"/>
      <c r="E684" s="21"/>
    </row>
    <row r="685" spans="4:5" ht="14.25" customHeight="1">
      <c r="D685" s="32"/>
      <c r="E685" s="21"/>
    </row>
    <row r="686" spans="4:5" ht="14.25" customHeight="1">
      <c r="D686" s="32"/>
      <c r="E686" s="21"/>
    </row>
    <row r="687" spans="4:5" ht="14.25" customHeight="1">
      <c r="D687" s="32"/>
      <c r="E687" s="21"/>
    </row>
    <row r="688" spans="4:5" ht="14.25" customHeight="1">
      <c r="D688" s="32"/>
      <c r="E688" s="21"/>
    </row>
    <row r="689" spans="4:5" ht="14.25" customHeight="1">
      <c r="D689" s="32"/>
      <c r="E689" s="21"/>
    </row>
    <row r="690" spans="4:5" ht="14.25" customHeight="1">
      <c r="D690" s="32"/>
      <c r="E690" s="21"/>
    </row>
    <row r="691" spans="4:5" ht="14.25" customHeight="1">
      <c r="D691" s="32"/>
      <c r="E691" s="21"/>
    </row>
    <row r="692" spans="4:5" ht="14.25" customHeight="1">
      <c r="D692" s="32"/>
      <c r="E692" s="21"/>
    </row>
    <row r="693" spans="4:5" ht="14.25" customHeight="1">
      <c r="D693" s="32"/>
      <c r="E693" s="21"/>
    </row>
    <row r="694" spans="4:5" ht="14.25" customHeight="1">
      <c r="D694" s="32"/>
      <c r="E694" s="21"/>
    </row>
    <row r="695" spans="4:5" ht="14.25" customHeight="1">
      <c r="D695" s="32"/>
      <c r="E695" s="21"/>
    </row>
    <row r="696" spans="4:5" ht="14.25" customHeight="1">
      <c r="D696" s="32"/>
      <c r="E696" s="21"/>
    </row>
    <row r="697" spans="4:5" ht="14.25" customHeight="1">
      <c r="D697" s="32"/>
      <c r="E697" s="21"/>
    </row>
    <row r="698" spans="4:5" ht="14.25" customHeight="1">
      <c r="D698" s="32"/>
      <c r="E698" s="21"/>
    </row>
    <row r="699" spans="4:5" ht="14.25" customHeight="1">
      <c r="D699" s="32"/>
      <c r="E699" s="21"/>
    </row>
    <row r="700" spans="4:5" ht="14.25" customHeight="1">
      <c r="D700" s="32"/>
      <c r="E700" s="21"/>
    </row>
    <row r="701" spans="4:5" ht="14.25" customHeight="1">
      <c r="D701" s="32"/>
      <c r="E701" s="21"/>
    </row>
    <row r="702" spans="4:5" ht="14.25" customHeight="1">
      <c r="D702" s="32"/>
      <c r="E702" s="21"/>
    </row>
    <row r="703" spans="4:5" ht="14.25" customHeight="1">
      <c r="D703" s="32"/>
      <c r="E703" s="21"/>
    </row>
    <row r="704" spans="4:5" ht="14.25" customHeight="1">
      <c r="D704" s="32"/>
      <c r="E704" s="21"/>
    </row>
    <row r="705" spans="4:5" ht="14.25" customHeight="1">
      <c r="D705" s="32"/>
      <c r="E705" s="21"/>
    </row>
    <row r="706" spans="4:5" ht="14.25" customHeight="1">
      <c r="D706" s="32"/>
      <c r="E706" s="21"/>
    </row>
    <row r="707" spans="4:5" ht="14.25" customHeight="1">
      <c r="D707" s="32"/>
      <c r="E707" s="21"/>
    </row>
    <row r="708" spans="4:5" ht="14.25" customHeight="1">
      <c r="D708" s="32"/>
      <c r="E708" s="21"/>
    </row>
    <row r="709" spans="4:5" ht="14.25" customHeight="1">
      <c r="D709" s="32"/>
      <c r="E709" s="21"/>
    </row>
    <row r="710" spans="4:5" ht="14.25" customHeight="1">
      <c r="D710" s="32"/>
      <c r="E710" s="21"/>
    </row>
    <row r="711" spans="4:5" ht="14.25" customHeight="1">
      <c r="D711" s="32"/>
      <c r="E711" s="21"/>
    </row>
    <row r="712" spans="4:5" ht="14.25" customHeight="1">
      <c r="D712" s="32"/>
      <c r="E712" s="21"/>
    </row>
    <row r="713" spans="4:5" ht="14.25" customHeight="1">
      <c r="D713" s="32"/>
      <c r="E713" s="21"/>
    </row>
    <row r="714" spans="4:5" ht="14.25" customHeight="1">
      <c r="D714" s="32"/>
      <c r="E714" s="21"/>
    </row>
    <row r="715" spans="4:5" ht="14.25" customHeight="1">
      <c r="D715" s="32"/>
      <c r="E715" s="21"/>
    </row>
    <row r="716" spans="4:5" ht="14.25" customHeight="1">
      <c r="D716" s="32"/>
      <c r="E716" s="21"/>
    </row>
    <row r="717" spans="4:5" ht="14.25" customHeight="1">
      <c r="D717" s="32"/>
      <c r="E717" s="21"/>
    </row>
    <row r="718" spans="4:5" ht="14.25" customHeight="1">
      <c r="D718" s="32"/>
      <c r="E718" s="21"/>
    </row>
    <row r="719" spans="4:5" ht="14.25" customHeight="1">
      <c r="D719" s="32"/>
      <c r="E719" s="21"/>
    </row>
    <row r="720" spans="4:5" ht="14.25" customHeight="1">
      <c r="D720" s="32"/>
      <c r="E720" s="21"/>
    </row>
    <row r="721" spans="4:5" ht="14.25" customHeight="1">
      <c r="D721" s="32"/>
      <c r="E721" s="21"/>
    </row>
    <row r="722" spans="4:5" ht="14.25" customHeight="1">
      <c r="D722" s="32"/>
      <c r="E722" s="21"/>
    </row>
    <row r="723" spans="4:5" ht="14.25" customHeight="1">
      <c r="D723" s="32"/>
      <c r="E723" s="21"/>
    </row>
    <row r="724" spans="4:5" ht="14.25" customHeight="1">
      <c r="D724" s="32"/>
      <c r="E724" s="21"/>
    </row>
    <row r="725" spans="4:5" ht="14.25" customHeight="1">
      <c r="D725" s="32"/>
      <c r="E725" s="21"/>
    </row>
    <row r="726" spans="4:5" ht="14.25" customHeight="1">
      <c r="D726" s="32"/>
      <c r="E726" s="21"/>
    </row>
    <row r="727" spans="4:5" ht="14.25" customHeight="1">
      <c r="D727" s="32"/>
      <c r="E727" s="21"/>
    </row>
    <row r="728" spans="4:5" ht="14.25" customHeight="1">
      <c r="D728" s="32"/>
      <c r="E728" s="21"/>
    </row>
    <row r="729" spans="4:5" ht="14.25" customHeight="1">
      <c r="D729" s="32"/>
      <c r="E729" s="21"/>
    </row>
    <row r="730" spans="4:5" ht="14.25" customHeight="1">
      <c r="D730" s="32"/>
      <c r="E730" s="21"/>
    </row>
    <row r="731" spans="4:5" ht="14.25" customHeight="1">
      <c r="D731" s="32"/>
      <c r="E731" s="21"/>
    </row>
    <row r="732" spans="4:5" ht="14.25" customHeight="1">
      <c r="D732" s="32"/>
      <c r="E732" s="21"/>
    </row>
    <row r="733" spans="4:5" ht="14.25" customHeight="1">
      <c r="D733" s="32"/>
      <c r="E733" s="21"/>
    </row>
    <row r="734" spans="4:5" ht="14.25" customHeight="1">
      <c r="D734" s="32"/>
      <c r="E734" s="21"/>
    </row>
    <row r="735" spans="4:5" ht="14.25" customHeight="1">
      <c r="D735" s="32"/>
      <c r="E735" s="21"/>
    </row>
    <row r="736" spans="4:5" ht="14.25" customHeight="1">
      <c r="D736" s="32"/>
      <c r="E736" s="21"/>
    </row>
    <row r="737" spans="4:5" ht="14.25" customHeight="1">
      <c r="D737" s="32"/>
      <c r="E737" s="21"/>
    </row>
    <row r="738" spans="4:5" ht="14.25" customHeight="1">
      <c r="D738" s="32"/>
      <c r="E738" s="21"/>
    </row>
    <row r="739" spans="4:5" ht="14.25" customHeight="1">
      <c r="D739" s="32"/>
      <c r="E739" s="21"/>
    </row>
    <row r="740" spans="4:5" ht="14.25" customHeight="1">
      <c r="D740" s="32"/>
      <c r="E740" s="21"/>
    </row>
    <row r="741" spans="4:5" ht="14.25" customHeight="1">
      <c r="D741" s="32"/>
      <c r="E741" s="21"/>
    </row>
    <row r="742" spans="4:5" ht="14.25" customHeight="1">
      <c r="D742" s="32"/>
      <c r="E742" s="21"/>
    </row>
    <row r="743" spans="4:5" ht="14.25" customHeight="1">
      <c r="D743" s="32"/>
      <c r="E743" s="21"/>
    </row>
    <row r="744" spans="4:5" ht="14.25" customHeight="1">
      <c r="D744" s="32"/>
      <c r="E744" s="21"/>
    </row>
    <row r="745" spans="4:5" ht="14.25" customHeight="1">
      <c r="D745" s="32"/>
      <c r="E745" s="21"/>
    </row>
    <row r="746" spans="4:5" ht="14.25" customHeight="1">
      <c r="D746" s="32"/>
      <c r="E746" s="21"/>
    </row>
    <row r="747" spans="4:5" ht="14.25" customHeight="1">
      <c r="D747" s="32"/>
      <c r="E747" s="21"/>
    </row>
    <row r="748" spans="4:5" ht="14.25" customHeight="1">
      <c r="D748" s="32"/>
      <c r="E748" s="21"/>
    </row>
    <row r="749" spans="4:5" ht="14.25" customHeight="1">
      <c r="D749" s="32"/>
      <c r="E749" s="21"/>
    </row>
    <row r="750" spans="4:5" ht="14.25" customHeight="1">
      <c r="D750" s="32"/>
      <c r="E750" s="21"/>
    </row>
    <row r="751" spans="4:5" ht="14.25" customHeight="1">
      <c r="D751" s="32"/>
      <c r="E751" s="21"/>
    </row>
    <row r="752" spans="4:5" ht="14.25" customHeight="1">
      <c r="D752" s="32"/>
      <c r="E752" s="21"/>
    </row>
    <row r="753" spans="4:5" ht="14.25" customHeight="1">
      <c r="D753" s="32"/>
      <c r="E753" s="21"/>
    </row>
    <row r="754" spans="4:5" ht="14.25" customHeight="1">
      <c r="D754" s="32"/>
      <c r="E754" s="21"/>
    </row>
    <row r="755" spans="4:5" ht="14.25" customHeight="1">
      <c r="D755" s="32"/>
      <c r="E755" s="21"/>
    </row>
    <row r="756" spans="4:5" ht="14.25" customHeight="1">
      <c r="D756" s="32"/>
      <c r="E756" s="21"/>
    </row>
    <row r="757" spans="4:5" ht="14.25" customHeight="1">
      <c r="D757" s="32"/>
      <c r="E757" s="21"/>
    </row>
    <row r="758" spans="4:5" ht="14.25" customHeight="1">
      <c r="D758" s="32"/>
      <c r="E758" s="21"/>
    </row>
    <row r="759" spans="4:5" ht="14.25" customHeight="1">
      <c r="D759" s="32"/>
      <c r="E759" s="21"/>
    </row>
    <row r="760" spans="4:5" ht="14.25" customHeight="1">
      <c r="D760" s="32"/>
      <c r="E760" s="21"/>
    </row>
    <row r="761" spans="4:5" ht="14.25" customHeight="1">
      <c r="D761" s="32"/>
      <c r="E761" s="21"/>
    </row>
    <row r="762" spans="4:5" ht="14.25" customHeight="1">
      <c r="D762" s="32"/>
      <c r="E762" s="21"/>
    </row>
    <row r="763" spans="4:5" ht="14.25" customHeight="1">
      <c r="D763" s="32"/>
      <c r="E763" s="21"/>
    </row>
    <row r="764" spans="4:5" ht="14.25" customHeight="1">
      <c r="D764" s="32"/>
      <c r="E764" s="21"/>
    </row>
    <row r="765" spans="4:5" ht="14.25" customHeight="1">
      <c r="D765" s="32"/>
      <c r="E765" s="21"/>
    </row>
    <row r="766" spans="4:5" ht="14.25" customHeight="1">
      <c r="D766" s="32"/>
      <c r="E766" s="21"/>
    </row>
    <row r="767" spans="4:5" ht="14.25" customHeight="1">
      <c r="D767" s="32"/>
      <c r="E767" s="21"/>
    </row>
    <row r="768" spans="4:5" ht="14.25" customHeight="1">
      <c r="D768" s="32"/>
      <c r="E768" s="21"/>
    </row>
    <row r="769" spans="4:5" ht="14.25" customHeight="1">
      <c r="D769" s="32"/>
      <c r="E769" s="21"/>
    </row>
    <row r="770" spans="4:5" ht="14.25" customHeight="1">
      <c r="D770" s="32"/>
      <c r="E770" s="21"/>
    </row>
    <row r="771" spans="4:5" ht="14.25" customHeight="1">
      <c r="D771" s="32"/>
      <c r="E771" s="21"/>
    </row>
    <row r="772" spans="4:5" ht="14.25" customHeight="1">
      <c r="D772" s="32"/>
      <c r="E772" s="21"/>
    </row>
    <row r="773" spans="4:5" ht="14.25" customHeight="1">
      <c r="D773" s="32"/>
      <c r="E773" s="21"/>
    </row>
    <row r="774" spans="4:5" ht="14.25" customHeight="1">
      <c r="D774" s="32"/>
      <c r="E774" s="21"/>
    </row>
    <row r="775" spans="4:5" ht="14.25" customHeight="1">
      <c r="D775" s="32"/>
      <c r="E775" s="21"/>
    </row>
    <row r="776" spans="4:5" ht="14.25" customHeight="1">
      <c r="D776" s="32"/>
      <c r="E776" s="21"/>
    </row>
    <row r="777" spans="4:5" ht="14.25" customHeight="1">
      <c r="D777" s="32"/>
      <c r="E777" s="21"/>
    </row>
    <row r="778" spans="4:5" ht="14.25" customHeight="1">
      <c r="D778" s="32"/>
      <c r="E778" s="21"/>
    </row>
    <row r="779" spans="4:5" ht="14.25" customHeight="1">
      <c r="D779" s="32"/>
      <c r="E779" s="21"/>
    </row>
    <row r="780" spans="4:5" ht="14.25" customHeight="1">
      <c r="D780" s="32"/>
      <c r="E780" s="21"/>
    </row>
    <row r="781" spans="4:5" ht="14.25" customHeight="1">
      <c r="D781" s="32"/>
      <c r="E781" s="21"/>
    </row>
    <row r="782" spans="4:5" ht="14.25" customHeight="1">
      <c r="D782" s="32"/>
      <c r="E782" s="21"/>
    </row>
    <row r="783" spans="4:5" ht="14.25" customHeight="1">
      <c r="D783" s="32"/>
      <c r="E783" s="21"/>
    </row>
    <row r="784" spans="4:5" ht="14.25" customHeight="1">
      <c r="D784" s="32"/>
      <c r="E784" s="21"/>
    </row>
    <row r="785" spans="4:5" ht="14.25" customHeight="1">
      <c r="D785" s="32"/>
      <c r="E785" s="21"/>
    </row>
    <row r="786" spans="4:5" ht="14.25" customHeight="1">
      <c r="D786" s="32"/>
      <c r="E786" s="21"/>
    </row>
    <row r="787" spans="4:5" ht="14.25" customHeight="1">
      <c r="D787" s="32"/>
      <c r="E787" s="21"/>
    </row>
    <row r="788" spans="4:5" ht="14.25" customHeight="1">
      <c r="D788" s="32"/>
      <c r="E788" s="21"/>
    </row>
    <row r="789" spans="4:5" ht="14.25" customHeight="1">
      <c r="D789" s="32"/>
      <c r="E789" s="21"/>
    </row>
    <row r="790" spans="4:5" ht="14.25" customHeight="1">
      <c r="D790" s="32"/>
      <c r="E790" s="21"/>
    </row>
    <row r="791" spans="4:5" ht="14.25" customHeight="1">
      <c r="D791" s="32"/>
      <c r="E791" s="21"/>
    </row>
    <row r="792" spans="4:5" ht="14.25" customHeight="1">
      <c r="D792" s="32"/>
      <c r="E792" s="21"/>
    </row>
    <row r="793" spans="4:5" ht="14.25" customHeight="1">
      <c r="D793" s="32"/>
      <c r="E793" s="21"/>
    </row>
    <row r="794" spans="4:5" ht="14.25" customHeight="1">
      <c r="D794" s="32"/>
      <c r="E794" s="21"/>
    </row>
    <row r="795" spans="4:5" ht="14.25" customHeight="1">
      <c r="D795" s="32"/>
      <c r="E795" s="21"/>
    </row>
    <row r="796" spans="4:5" ht="14.25" customHeight="1">
      <c r="D796" s="32"/>
      <c r="E796" s="21"/>
    </row>
    <row r="797" spans="4:5" ht="14.25" customHeight="1">
      <c r="D797" s="32"/>
      <c r="E797" s="21"/>
    </row>
    <row r="798" spans="4:5" ht="14.25" customHeight="1">
      <c r="D798" s="32"/>
      <c r="E798" s="21"/>
    </row>
    <row r="799" spans="4:5" ht="14.25" customHeight="1">
      <c r="D799" s="32"/>
      <c r="E799" s="21"/>
    </row>
    <row r="800" spans="4:5" ht="14.25" customHeight="1">
      <c r="D800" s="32"/>
      <c r="E800" s="21"/>
    </row>
    <row r="801" spans="4:5" ht="14.25" customHeight="1">
      <c r="D801" s="32"/>
      <c r="E801" s="21"/>
    </row>
    <row r="802" spans="4:5" ht="14.25" customHeight="1">
      <c r="D802" s="32"/>
      <c r="E802" s="21"/>
    </row>
    <row r="803" spans="4:5" ht="14.25" customHeight="1">
      <c r="D803" s="32"/>
      <c r="E803" s="21"/>
    </row>
    <row r="804" spans="4:5" ht="14.25" customHeight="1">
      <c r="D804" s="32"/>
      <c r="E804" s="21"/>
    </row>
    <row r="805" spans="4:5" ht="14.25" customHeight="1">
      <c r="D805" s="32"/>
      <c r="E805" s="21"/>
    </row>
    <row r="806" spans="4:5" ht="14.25" customHeight="1">
      <c r="D806" s="32"/>
      <c r="E806" s="21"/>
    </row>
    <row r="807" spans="4:5" ht="14.25" customHeight="1">
      <c r="D807" s="32"/>
      <c r="E807" s="21"/>
    </row>
    <row r="808" spans="4:5" ht="14.25" customHeight="1">
      <c r="D808" s="32"/>
      <c r="E808" s="21"/>
    </row>
    <row r="809" spans="4:5" ht="14.25" customHeight="1">
      <c r="D809" s="32"/>
      <c r="E809" s="21"/>
    </row>
    <row r="810" spans="4:5" ht="14.25" customHeight="1">
      <c r="D810" s="32"/>
      <c r="E810" s="21"/>
    </row>
    <row r="811" spans="4:5" ht="14.25" customHeight="1">
      <c r="D811" s="32"/>
      <c r="E811" s="21"/>
    </row>
    <row r="812" spans="4:5" ht="14.25" customHeight="1">
      <c r="D812" s="32"/>
      <c r="E812" s="21"/>
    </row>
    <row r="813" spans="4:5" ht="14.25" customHeight="1">
      <c r="D813" s="32"/>
      <c r="E813" s="21"/>
    </row>
    <row r="814" spans="4:5" ht="14.25" customHeight="1">
      <c r="D814" s="32"/>
      <c r="E814" s="21"/>
    </row>
    <row r="815" spans="4:5" ht="14.25" customHeight="1">
      <c r="D815" s="32"/>
      <c r="E815" s="21"/>
    </row>
    <row r="816" spans="4:5" ht="14.25" customHeight="1">
      <c r="D816" s="32"/>
      <c r="E816" s="21"/>
    </row>
    <row r="817" spans="4:5" ht="14.25" customHeight="1">
      <c r="D817" s="32"/>
      <c r="E817" s="21"/>
    </row>
    <row r="818" spans="4:5" ht="14.25" customHeight="1">
      <c r="D818" s="32"/>
      <c r="E818" s="21"/>
    </row>
    <row r="819" spans="4:5" ht="14.25" customHeight="1">
      <c r="D819" s="32"/>
      <c r="E819" s="21"/>
    </row>
    <row r="820" spans="4:5" ht="14.25" customHeight="1">
      <c r="D820" s="32"/>
      <c r="E820" s="21"/>
    </row>
    <row r="821" spans="4:5" ht="14.25" customHeight="1">
      <c r="D821" s="32"/>
      <c r="E821" s="21"/>
    </row>
    <row r="822" spans="4:5" ht="14.25" customHeight="1">
      <c r="D822" s="32"/>
      <c r="E822" s="21"/>
    </row>
    <row r="823" spans="4:5" ht="14.25" customHeight="1">
      <c r="D823" s="32"/>
      <c r="E823" s="21"/>
    </row>
    <row r="824" spans="4:5" ht="14.25" customHeight="1">
      <c r="D824" s="32"/>
      <c r="E824" s="21"/>
    </row>
    <row r="825" spans="4:5" ht="14.25" customHeight="1">
      <c r="D825" s="32"/>
      <c r="E825" s="21"/>
    </row>
    <row r="826" spans="4:5" ht="14.25" customHeight="1">
      <c r="D826" s="32"/>
      <c r="E826" s="21"/>
    </row>
    <row r="827" spans="4:5" ht="14.25" customHeight="1">
      <c r="D827" s="32"/>
      <c r="E827" s="21"/>
    </row>
    <row r="828" spans="4:5" ht="14.25" customHeight="1">
      <c r="D828" s="32"/>
      <c r="E828" s="21"/>
    </row>
    <row r="829" spans="4:5" ht="14.25" customHeight="1">
      <c r="D829" s="32"/>
      <c r="E829" s="21"/>
    </row>
    <row r="830" spans="4:5" ht="14.25" customHeight="1">
      <c r="D830" s="32"/>
      <c r="E830" s="21"/>
    </row>
    <row r="831" spans="4:5" ht="14.25" customHeight="1">
      <c r="D831" s="32"/>
      <c r="E831" s="21"/>
    </row>
    <row r="832" spans="4:5" ht="14.25" customHeight="1">
      <c r="D832" s="32"/>
      <c r="E832" s="21"/>
    </row>
    <row r="833" spans="4:5" ht="14.25" customHeight="1">
      <c r="D833" s="32"/>
      <c r="E833" s="21"/>
    </row>
    <row r="834" spans="4:5" ht="14.25" customHeight="1">
      <c r="D834" s="32"/>
      <c r="E834" s="21"/>
    </row>
    <row r="835" spans="4:5" ht="14.25" customHeight="1">
      <c r="D835" s="32"/>
      <c r="E835" s="21"/>
    </row>
    <row r="836" spans="4:5" ht="14.25" customHeight="1">
      <c r="D836" s="32"/>
      <c r="E836" s="21"/>
    </row>
    <row r="837" spans="4:5" ht="14.25" customHeight="1">
      <c r="D837" s="32"/>
      <c r="E837" s="21"/>
    </row>
    <row r="838" spans="4:5" ht="14.25" customHeight="1">
      <c r="D838" s="32"/>
      <c r="E838" s="21"/>
    </row>
    <row r="839" spans="4:5" ht="14.25" customHeight="1">
      <c r="D839" s="32"/>
      <c r="E839" s="21"/>
    </row>
    <row r="840" spans="4:5" ht="14.25" customHeight="1">
      <c r="D840" s="32"/>
      <c r="E840" s="21"/>
    </row>
    <row r="841" spans="4:5" ht="14.25" customHeight="1">
      <c r="D841" s="32"/>
      <c r="E841" s="21"/>
    </row>
    <row r="842" spans="4:5" ht="14.25" customHeight="1">
      <c r="D842" s="32"/>
      <c r="E842" s="21"/>
    </row>
    <row r="843" spans="4:5" ht="14.25" customHeight="1">
      <c r="D843" s="32"/>
      <c r="E843" s="21"/>
    </row>
    <row r="844" spans="4:5" ht="14.25" customHeight="1">
      <c r="D844" s="32"/>
      <c r="E844" s="21"/>
    </row>
    <row r="845" spans="4:5" ht="14.25" customHeight="1">
      <c r="D845" s="32"/>
      <c r="E845" s="21"/>
    </row>
    <row r="846" spans="4:5" ht="14.25" customHeight="1">
      <c r="D846" s="32"/>
      <c r="E846" s="21"/>
    </row>
    <row r="847" spans="4:5" ht="14.25" customHeight="1">
      <c r="D847" s="32"/>
      <c r="E847" s="21"/>
    </row>
    <row r="848" spans="4:5" ht="14.25" customHeight="1">
      <c r="D848" s="32"/>
      <c r="E848" s="21"/>
    </row>
    <row r="849" spans="4:5" ht="14.25" customHeight="1">
      <c r="D849" s="32"/>
      <c r="E849" s="21"/>
    </row>
    <row r="850" spans="4:5" ht="14.25" customHeight="1">
      <c r="D850" s="32"/>
      <c r="E850" s="21"/>
    </row>
    <row r="851" spans="4:5" ht="14.25" customHeight="1">
      <c r="D851" s="32"/>
      <c r="E851" s="21"/>
    </row>
    <row r="852" spans="4:5" ht="14.25" customHeight="1">
      <c r="D852" s="32"/>
      <c r="E852" s="21"/>
    </row>
    <row r="853" spans="4:5" ht="14.25" customHeight="1">
      <c r="D853" s="32"/>
      <c r="E853" s="21"/>
    </row>
    <row r="854" spans="4:5" ht="14.25" customHeight="1">
      <c r="D854" s="32"/>
      <c r="E854" s="21"/>
    </row>
    <row r="855" spans="4:5" ht="14.25" customHeight="1">
      <c r="D855" s="32"/>
      <c r="E855" s="21"/>
    </row>
    <row r="856" spans="4:5" ht="14.25" customHeight="1">
      <c r="D856" s="32"/>
      <c r="E856" s="21"/>
    </row>
    <row r="857" spans="4:5" ht="14.25" customHeight="1">
      <c r="D857" s="32"/>
      <c r="E857" s="21"/>
    </row>
    <row r="858" spans="4:5" ht="14.25" customHeight="1">
      <c r="D858" s="32"/>
      <c r="E858" s="21"/>
    </row>
    <row r="859" spans="4:5" ht="14.25" customHeight="1">
      <c r="D859" s="32"/>
      <c r="E859" s="21"/>
    </row>
    <row r="860" spans="4:5" ht="14.25" customHeight="1">
      <c r="D860" s="32"/>
      <c r="E860" s="21"/>
    </row>
    <row r="861" spans="4:5" ht="14.25" customHeight="1">
      <c r="D861" s="32"/>
      <c r="E861" s="21"/>
    </row>
    <row r="862" spans="4:5" ht="14.25" customHeight="1">
      <c r="D862" s="32"/>
      <c r="E862" s="21"/>
    </row>
    <row r="863" spans="4:5" ht="14.25" customHeight="1">
      <c r="D863" s="32"/>
      <c r="E863" s="21"/>
    </row>
    <row r="864" spans="4:5" ht="14.25" customHeight="1">
      <c r="D864" s="32"/>
      <c r="E864" s="21"/>
    </row>
    <row r="865" spans="4:5" ht="14.25" customHeight="1">
      <c r="D865" s="32"/>
      <c r="E865" s="21"/>
    </row>
    <row r="866" spans="4:5" ht="14.25" customHeight="1">
      <c r="D866" s="32"/>
      <c r="E866" s="21"/>
    </row>
    <row r="867" spans="4:5" ht="14.25" customHeight="1">
      <c r="D867" s="32"/>
      <c r="E867" s="21"/>
    </row>
    <row r="868" spans="4:5" ht="14.25" customHeight="1">
      <c r="D868" s="32"/>
      <c r="E868" s="21"/>
    </row>
    <row r="869" spans="4:5" ht="14.25" customHeight="1">
      <c r="D869" s="32"/>
      <c r="E869" s="21"/>
    </row>
    <row r="870" spans="4:5" ht="14.25" customHeight="1">
      <c r="D870" s="32"/>
      <c r="E870" s="21"/>
    </row>
    <row r="871" spans="4:5" ht="14.25" customHeight="1">
      <c r="D871" s="32"/>
      <c r="E871" s="21"/>
    </row>
    <row r="872" spans="4:5" ht="14.25" customHeight="1">
      <c r="D872" s="32"/>
      <c r="E872" s="21"/>
    </row>
    <row r="873" spans="4:5" ht="14.25" customHeight="1">
      <c r="D873" s="32"/>
      <c r="E873" s="21"/>
    </row>
    <row r="874" spans="4:5" ht="14.25" customHeight="1">
      <c r="D874" s="32"/>
      <c r="E874" s="21"/>
    </row>
    <row r="875" spans="4:5" ht="14.25" customHeight="1">
      <c r="D875" s="32"/>
      <c r="E875" s="21"/>
    </row>
    <row r="876" spans="4:5" ht="14.25" customHeight="1">
      <c r="D876" s="32"/>
      <c r="E876" s="21"/>
    </row>
    <row r="877" spans="4:5" ht="14.25" customHeight="1">
      <c r="D877" s="32"/>
      <c r="E877" s="21"/>
    </row>
    <row r="878" spans="4:5" ht="14.25" customHeight="1">
      <c r="D878" s="32"/>
      <c r="E878" s="21"/>
    </row>
    <row r="879" spans="4:5" ht="14.25" customHeight="1">
      <c r="D879" s="32"/>
      <c r="E879" s="21"/>
    </row>
    <row r="880" spans="4:5" ht="14.25" customHeight="1">
      <c r="D880" s="32"/>
      <c r="E880" s="21"/>
    </row>
    <row r="881" spans="4:5" ht="14.25" customHeight="1">
      <c r="D881" s="32"/>
      <c r="E881" s="21"/>
    </row>
    <row r="882" spans="4:5" ht="14.25" customHeight="1">
      <c r="D882" s="32"/>
      <c r="E882" s="21"/>
    </row>
    <row r="883" spans="4:5" ht="14.25" customHeight="1">
      <c r="D883" s="32"/>
      <c r="E883" s="21"/>
    </row>
    <row r="884" spans="4:5" ht="14.25" customHeight="1">
      <c r="D884" s="32"/>
      <c r="E884" s="21"/>
    </row>
    <row r="885" spans="4:5" ht="14.25" customHeight="1">
      <c r="D885" s="32"/>
      <c r="E885" s="21"/>
    </row>
    <row r="886" spans="4:5" ht="14.25" customHeight="1">
      <c r="D886" s="32"/>
      <c r="E886" s="21"/>
    </row>
    <row r="887" spans="4:5" ht="14.25" customHeight="1">
      <c r="D887" s="32"/>
      <c r="E887" s="21"/>
    </row>
    <row r="888" spans="4:5" ht="14.25" customHeight="1">
      <c r="D888" s="32"/>
      <c r="E888" s="21"/>
    </row>
    <row r="889" spans="4:5" ht="14.25" customHeight="1">
      <c r="D889" s="32"/>
      <c r="E889" s="21"/>
    </row>
    <row r="890" spans="4:5" ht="14.25" customHeight="1">
      <c r="D890" s="32"/>
      <c r="E890" s="21"/>
    </row>
    <row r="891" spans="4:5" ht="14.25" customHeight="1">
      <c r="D891" s="32"/>
      <c r="E891" s="21"/>
    </row>
    <row r="892" spans="4:5" ht="14.25" customHeight="1">
      <c r="D892" s="32"/>
      <c r="E892" s="21"/>
    </row>
    <row r="893" spans="4:5" ht="14.25" customHeight="1">
      <c r="D893" s="32"/>
      <c r="E893" s="21"/>
    </row>
    <row r="894" spans="4:5" ht="14.25" customHeight="1">
      <c r="D894" s="32"/>
      <c r="E894" s="21"/>
    </row>
    <row r="895" spans="4:5" ht="14.25" customHeight="1">
      <c r="D895" s="32"/>
      <c r="E895" s="21"/>
    </row>
    <row r="896" spans="4:5" ht="14.25" customHeight="1">
      <c r="D896" s="32"/>
      <c r="E896" s="21"/>
    </row>
    <row r="897" spans="4:5" ht="14.25" customHeight="1">
      <c r="D897" s="32"/>
      <c r="E897" s="21"/>
    </row>
    <row r="898" spans="4:5" ht="14.25" customHeight="1">
      <c r="D898" s="32"/>
      <c r="E898" s="21"/>
    </row>
    <row r="899" spans="4:5" ht="14.25" customHeight="1">
      <c r="D899" s="32"/>
      <c r="E899" s="21"/>
    </row>
    <row r="900" spans="4:5" ht="14.25" customHeight="1">
      <c r="D900" s="32"/>
      <c r="E900" s="21"/>
    </row>
    <row r="901" spans="4:5" ht="14.25" customHeight="1">
      <c r="D901" s="32"/>
      <c r="E901" s="21"/>
    </row>
    <row r="902" spans="4:5" ht="14.25" customHeight="1">
      <c r="D902" s="32"/>
      <c r="E902" s="21"/>
    </row>
    <row r="903" spans="4:5" ht="14.25" customHeight="1">
      <c r="D903" s="32"/>
      <c r="E903" s="21"/>
    </row>
    <row r="904" spans="4:5" ht="14.25" customHeight="1">
      <c r="D904" s="32"/>
      <c r="E904" s="21"/>
    </row>
    <row r="905" spans="4:5" ht="14.25" customHeight="1">
      <c r="D905" s="32"/>
      <c r="E905" s="21"/>
    </row>
    <row r="906" spans="4:5" ht="14.25" customHeight="1">
      <c r="D906" s="32"/>
      <c r="E906" s="21"/>
    </row>
    <row r="907" spans="4:5" ht="14.25" customHeight="1">
      <c r="D907" s="32"/>
      <c r="E907" s="21"/>
    </row>
    <row r="908" spans="4:5" ht="14.25" customHeight="1">
      <c r="D908" s="32"/>
      <c r="E908" s="21"/>
    </row>
    <row r="909" spans="4:5" ht="14.25" customHeight="1">
      <c r="D909" s="32"/>
      <c r="E909" s="21"/>
    </row>
    <row r="910" spans="4:5" ht="14.25" customHeight="1">
      <c r="D910" s="32"/>
      <c r="E910" s="21"/>
    </row>
    <row r="911" spans="4:5" ht="14.25" customHeight="1">
      <c r="D911" s="32"/>
      <c r="E911" s="21"/>
    </row>
    <row r="912" spans="4:5" ht="14.25" customHeight="1">
      <c r="D912" s="32"/>
      <c r="E912" s="21"/>
    </row>
    <row r="913" spans="4:5" ht="14.25" customHeight="1">
      <c r="D913" s="32"/>
      <c r="E913" s="21"/>
    </row>
    <row r="914" spans="4:5" ht="14.25" customHeight="1">
      <c r="D914" s="32"/>
      <c r="E914" s="21"/>
    </row>
    <row r="915" spans="4:5" ht="14.25" customHeight="1">
      <c r="D915" s="32"/>
      <c r="E915" s="21"/>
    </row>
    <row r="916" spans="4:5" ht="14.25" customHeight="1">
      <c r="D916" s="32"/>
      <c r="E916" s="21"/>
    </row>
    <row r="917" spans="4:5" ht="14.25" customHeight="1">
      <c r="D917" s="32"/>
      <c r="E917" s="21"/>
    </row>
    <row r="918" spans="4:5" ht="14.25" customHeight="1">
      <c r="D918" s="32"/>
      <c r="E918" s="21"/>
    </row>
    <row r="919" spans="4:5" ht="14.25" customHeight="1">
      <c r="D919" s="32"/>
      <c r="E919" s="21"/>
    </row>
    <row r="920" spans="4:5" ht="14.25" customHeight="1">
      <c r="D920" s="32"/>
      <c r="E920" s="21"/>
    </row>
    <row r="921" spans="4:5" ht="14.25" customHeight="1">
      <c r="D921" s="32"/>
      <c r="E921" s="21"/>
    </row>
    <row r="922" spans="4:5" ht="14.25" customHeight="1">
      <c r="D922" s="32"/>
      <c r="E922" s="21"/>
    </row>
    <row r="923" spans="4:5" ht="14.25" customHeight="1">
      <c r="D923" s="32"/>
      <c r="E923" s="21"/>
    </row>
    <row r="924" spans="4:5" ht="14.25" customHeight="1">
      <c r="D924" s="32"/>
      <c r="E924" s="21"/>
    </row>
    <row r="925" spans="4:5" ht="14.25" customHeight="1">
      <c r="D925" s="32"/>
      <c r="E925" s="21"/>
    </row>
    <row r="926" spans="4:5" ht="14.25" customHeight="1">
      <c r="D926" s="32"/>
      <c r="E926" s="21"/>
    </row>
    <row r="927" spans="4:5" ht="14.25" customHeight="1">
      <c r="D927" s="32"/>
      <c r="E927" s="21"/>
    </row>
    <row r="928" spans="4:5" ht="14.25" customHeight="1">
      <c r="D928" s="32"/>
      <c r="E928" s="21"/>
    </row>
    <row r="929" spans="4:5" ht="14.25" customHeight="1">
      <c r="D929" s="32"/>
      <c r="E929" s="21"/>
    </row>
    <row r="930" spans="4:5" ht="14.25" customHeight="1">
      <c r="D930" s="32"/>
      <c r="E930" s="21"/>
    </row>
    <row r="931" spans="4:5" ht="14.25" customHeight="1">
      <c r="D931" s="32"/>
      <c r="E931" s="21"/>
    </row>
    <row r="932" spans="4:5" ht="14.25" customHeight="1">
      <c r="D932" s="32"/>
      <c r="E932" s="21"/>
    </row>
    <row r="933" spans="4:5" ht="14.25" customHeight="1">
      <c r="D933" s="32"/>
      <c r="E933" s="21"/>
    </row>
    <row r="934" spans="4:5" ht="14.25" customHeight="1">
      <c r="D934" s="32"/>
      <c r="E934" s="21"/>
    </row>
    <row r="935" spans="4:5" ht="14.25" customHeight="1">
      <c r="D935" s="32"/>
      <c r="E935" s="21"/>
    </row>
    <row r="936" spans="4:5" ht="14.25" customHeight="1">
      <c r="D936" s="32"/>
      <c r="E936" s="21"/>
    </row>
    <row r="937" spans="4:5" ht="14.25" customHeight="1">
      <c r="D937" s="32"/>
      <c r="E937" s="21"/>
    </row>
    <row r="938" spans="4:5" ht="14.25" customHeight="1">
      <c r="D938" s="32"/>
      <c r="E938" s="21"/>
    </row>
    <row r="939" spans="4:5" ht="14.25" customHeight="1">
      <c r="D939" s="32"/>
      <c r="E939" s="21"/>
    </row>
    <row r="940" spans="4:5" ht="14.25" customHeight="1">
      <c r="D940" s="32"/>
      <c r="E940" s="21"/>
    </row>
    <row r="941" spans="4:5" ht="14.25" customHeight="1">
      <c r="D941" s="32"/>
      <c r="E941" s="21"/>
    </row>
    <row r="942" spans="4:5" ht="14.25" customHeight="1">
      <c r="D942" s="32"/>
      <c r="E942" s="21"/>
    </row>
    <row r="943" spans="4:5" ht="14.25" customHeight="1">
      <c r="D943" s="32"/>
      <c r="E943" s="21"/>
    </row>
    <row r="944" spans="4:5" ht="14.25" customHeight="1">
      <c r="D944" s="32"/>
      <c r="E944" s="21"/>
    </row>
    <row r="945" spans="4:5" ht="14.25" customHeight="1">
      <c r="D945" s="32"/>
      <c r="E945" s="21"/>
    </row>
    <row r="946" spans="4:5" ht="14.25" customHeight="1">
      <c r="D946" s="32"/>
      <c r="E946" s="21"/>
    </row>
    <row r="947" spans="4:5" ht="14.25" customHeight="1">
      <c r="D947" s="32"/>
      <c r="E947" s="21"/>
    </row>
    <row r="948" spans="4:5" ht="14.25" customHeight="1">
      <c r="D948" s="32"/>
      <c r="E948" s="21"/>
    </row>
    <row r="949" spans="4:5" ht="14.25" customHeight="1">
      <c r="D949" s="32"/>
      <c r="E949" s="21"/>
    </row>
    <row r="950" spans="4:5" ht="14.25" customHeight="1">
      <c r="D950" s="32"/>
      <c r="E950" s="21"/>
    </row>
    <row r="951" spans="4:5" ht="14.25" customHeight="1">
      <c r="D951" s="32"/>
      <c r="E951" s="21"/>
    </row>
    <row r="952" spans="4:5" ht="14.25" customHeight="1">
      <c r="D952" s="32"/>
      <c r="E952" s="21"/>
    </row>
    <row r="953" spans="4:5" ht="14.25" customHeight="1">
      <c r="D953" s="32"/>
      <c r="E953" s="21"/>
    </row>
    <row r="954" spans="4:5" ht="14.25" customHeight="1">
      <c r="D954" s="32"/>
      <c r="E954" s="21"/>
    </row>
    <row r="955" spans="4:5" ht="14.25" customHeight="1">
      <c r="D955" s="32"/>
      <c r="E955" s="21"/>
    </row>
    <row r="956" spans="4:5" ht="14.25" customHeight="1">
      <c r="D956" s="32"/>
      <c r="E956" s="21"/>
    </row>
    <row r="957" spans="4:5" ht="14.25" customHeight="1">
      <c r="D957" s="32"/>
      <c r="E957" s="21"/>
    </row>
    <row r="958" spans="4:5" ht="14.25" customHeight="1">
      <c r="D958" s="32"/>
      <c r="E958" s="21"/>
    </row>
    <row r="959" spans="4:5" ht="14.25" customHeight="1">
      <c r="D959" s="32"/>
      <c r="E959" s="21"/>
    </row>
    <row r="960" spans="4:5" ht="14.25" customHeight="1">
      <c r="D960" s="32"/>
      <c r="E960" s="21"/>
    </row>
    <row r="961" spans="4:5" ht="14.25" customHeight="1">
      <c r="D961" s="32"/>
      <c r="E961" s="21"/>
    </row>
    <row r="962" spans="4:5" ht="14.25" customHeight="1">
      <c r="D962" s="32"/>
      <c r="E962" s="21"/>
    </row>
    <row r="963" spans="4:5" ht="14.25" customHeight="1">
      <c r="D963" s="32"/>
      <c r="E963" s="21"/>
    </row>
    <row r="964" spans="4:5" ht="14.25" customHeight="1">
      <c r="D964" s="32"/>
      <c r="E964" s="21"/>
    </row>
    <row r="965" spans="4:5" ht="14.25" customHeight="1">
      <c r="D965" s="32"/>
      <c r="E965" s="21"/>
    </row>
    <row r="966" spans="4:5" ht="14.25" customHeight="1">
      <c r="D966" s="32"/>
      <c r="E966" s="21"/>
    </row>
    <row r="967" spans="4:5" ht="14.25" customHeight="1">
      <c r="D967" s="32"/>
      <c r="E967" s="21"/>
    </row>
    <row r="968" spans="4:5" ht="14.25" customHeight="1">
      <c r="D968" s="32"/>
      <c r="E968" s="21"/>
    </row>
    <row r="969" spans="4:5" ht="14.25" customHeight="1">
      <c r="D969" s="32"/>
      <c r="E969" s="21"/>
    </row>
    <row r="970" spans="4:5" ht="14.25" customHeight="1">
      <c r="D970" s="32"/>
      <c r="E970" s="21"/>
    </row>
    <row r="971" spans="4:5" ht="14.25" customHeight="1">
      <c r="D971" s="32"/>
      <c r="E971" s="21"/>
    </row>
    <row r="972" spans="4:5" ht="14.25" customHeight="1">
      <c r="D972" s="32"/>
      <c r="E972" s="21"/>
    </row>
    <row r="973" spans="4:5" ht="14.25" customHeight="1">
      <c r="D973" s="32"/>
      <c r="E973" s="21"/>
    </row>
    <row r="974" spans="4:5" ht="14.25" customHeight="1">
      <c r="D974" s="32"/>
      <c r="E974" s="21"/>
    </row>
    <row r="975" spans="4:5" ht="14.25" customHeight="1">
      <c r="D975" s="32"/>
      <c r="E975" s="21"/>
    </row>
    <row r="976" spans="4:5" ht="14.25" customHeight="1">
      <c r="D976" s="32"/>
      <c r="E976" s="21"/>
    </row>
    <row r="977" spans="4:5" ht="14.25" customHeight="1">
      <c r="D977" s="32"/>
      <c r="E977" s="21"/>
    </row>
    <row r="978" spans="4:5" ht="14.25" customHeight="1">
      <c r="D978" s="32"/>
      <c r="E978" s="21"/>
    </row>
    <row r="979" spans="4:5" ht="14.25" customHeight="1">
      <c r="D979" s="32"/>
      <c r="E979" s="21"/>
    </row>
    <row r="980" spans="4:5" ht="14.25" customHeight="1">
      <c r="D980" s="32"/>
      <c r="E980" s="21"/>
    </row>
    <row r="981" spans="4:5" ht="14.25" customHeight="1">
      <c r="D981" s="32"/>
      <c r="E981" s="21"/>
    </row>
    <row r="982" spans="4:5" ht="14.25" customHeight="1">
      <c r="D982" s="32"/>
      <c r="E982" s="21"/>
    </row>
    <row r="983" spans="4:5" ht="14.25" customHeight="1">
      <c r="D983" s="32"/>
      <c r="E983" s="21"/>
    </row>
    <row r="984" spans="4:5" ht="14.25" customHeight="1">
      <c r="D984" s="32"/>
      <c r="E984" s="21"/>
    </row>
    <row r="985" spans="4:5" ht="14.25" customHeight="1">
      <c r="D985" s="32"/>
      <c r="E985" s="21"/>
    </row>
    <row r="986" spans="4:5" ht="14.25" customHeight="1">
      <c r="D986" s="32"/>
      <c r="E986" s="21"/>
    </row>
    <row r="987" spans="4:5" ht="14.25" customHeight="1">
      <c r="D987" s="32"/>
      <c r="E987" s="21"/>
    </row>
    <row r="988" spans="4:5" ht="14.25" customHeight="1">
      <c r="D988" s="32"/>
      <c r="E988" s="21"/>
    </row>
    <row r="989" spans="4:5" ht="14.25" customHeight="1">
      <c r="D989" s="32"/>
      <c r="E989" s="21"/>
    </row>
    <row r="990" spans="4:5" ht="14.25" customHeight="1">
      <c r="D990" s="32"/>
      <c r="E990" s="21"/>
    </row>
    <row r="991" spans="4:5" ht="14.25" customHeight="1">
      <c r="D991" s="32"/>
      <c r="E991" s="21"/>
    </row>
    <row r="992" spans="4:5" ht="14.25" customHeight="1">
      <c r="D992" s="32"/>
      <c r="E992" s="21"/>
    </row>
    <row r="993" spans="4:5" ht="14.25" customHeight="1">
      <c r="D993" s="32"/>
      <c r="E993" s="21"/>
    </row>
    <row r="994" spans="4:5" ht="14.25" customHeight="1">
      <c r="D994" s="32"/>
      <c r="E994" s="21"/>
    </row>
    <row r="995" spans="4:5" ht="14.25" customHeight="1">
      <c r="D995" s="32"/>
      <c r="E995" s="21"/>
    </row>
    <row r="996" spans="4:5" ht="14.25" customHeight="1">
      <c r="D996" s="32"/>
      <c r="E996" s="21"/>
    </row>
    <row r="997" spans="4:5" ht="14.25" customHeight="1">
      <c r="D997" s="32"/>
      <c r="E997" s="21"/>
    </row>
    <row r="998" spans="4:5" ht="14.25" customHeight="1">
      <c r="D998" s="32"/>
      <c r="E998" s="21"/>
    </row>
    <row r="999" spans="4:5" ht="14.25" customHeight="1">
      <c r="D999" s="32"/>
      <c r="E999" s="21"/>
    </row>
    <row r="1000" spans="4:5" ht="14.25" customHeight="1">
      <c r="D1000" s="32"/>
      <c r="E1000" s="21"/>
    </row>
    <row r="1001" spans="4:5" ht="14.25" customHeight="1">
      <c r="D1001" s="32"/>
      <c r="E1001" s="21"/>
    </row>
    <row r="1002" spans="4:5" ht="14.25" customHeight="1">
      <c r="D1002" s="32"/>
      <c r="E1002" s="21"/>
    </row>
    <row r="1003" spans="4:5" ht="14.25" customHeight="1">
      <c r="D1003" s="32"/>
      <c r="E1003" s="21"/>
    </row>
    <row r="1004" spans="4:5" ht="14.25" customHeight="1">
      <c r="D1004" s="32"/>
      <c r="E1004" s="21"/>
    </row>
    <row r="1005" spans="4:5" ht="14.25" customHeight="1">
      <c r="D1005" s="32"/>
      <c r="E1005" s="21"/>
    </row>
    <row r="1006" spans="4:5" ht="14.25" customHeight="1">
      <c r="D1006" s="32"/>
      <c r="E1006" s="21"/>
    </row>
    <row r="1007" spans="4:5" ht="14.25" customHeight="1">
      <c r="D1007" s="32"/>
      <c r="E1007" s="21"/>
    </row>
    <row r="1008" spans="4:5" ht="14.25" customHeight="1">
      <c r="D1008" s="32"/>
      <c r="E1008" s="21"/>
    </row>
    <row r="1009" spans="4:5" ht="14.25" customHeight="1">
      <c r="D1009" s="32"/>
      <c r="E1009" s="21"/>
    </row>
    <row r="1010" spans="4:5" ht="14.25" customHeight="1">
      <c r="D1010" s="32"/>
      <c r="E1010" s="21"/>
    </row>
    <row r="1011" spans="4:5" ht="14.25" customHeight="1">
      <c r="D1011" s="32"/>
      <c r="E1011" s="21"/>
    </row>
    <row r="1012" spans="4:5" ht="14.25" customHeight="1">
      <c r="D1012" s="32"/>
      <c r="E1012" s="21"/>
    </row>
    <row r="1013" spans="4:5" ht="14.25" customHeight="1">
      <c r="D1013" s="32"/>
      <c r="E1013" s="21"/>
    </row>
    <row r="1014" spans="4:5" ht="14.25" customHeight="1">
      <c r="D1014" s="32"/>
      <c r="E1014" s="21"/>
    </row>
    <row r="1015" spans="4:5" ht="14.25" customHeight="1">
      <c r="D1015" s="32"/>
      <c r="E1015" s="21"/>
    </row>
    <row r="1016" spans="4:5" ht="14.25" customHeight="1">
      <c r="D1016" s="32"/>
      <c r="E1016" s="21"/>
    </row>
    <row r="1017" spans="4:5" ht="14.25" customHeight="1">
      <c r="D1017" s="32"/>
      <c r="E1017" s="21"/>
    </row>
    <row r="1018" spans="4:5" ht="14.25" customHeight="1">
      <c r="D1018" s="32"/>
      <c r="E1018" s="21"/>
    </row>
    <row r="1019" spans="4:5" ht="14.25" customHeight="1">
      <c r="D1019" s="32"/>
      <c r="E1019" s="21"/>
    </row>
    <row r="1020" spans="4:5" ht="14.25" customHeight="1">
      <c r="D1020" s="32"/>
      <c r="E1020" s="21"/>
    </row>
    <row r="1021" spans="4:5" ht="14.25" customHeight="1">
      <c r="D1021" s="32"/>
      <c r="E1021" s="21"/>
    </row>
    <row r="1022" spans="4:5" ht="14.25" customHeight="1">
      <c r="D1022" s="32"/>
      <c r="E1022" s="21"/>
    </row>
    <row r="1023" spans="4:5" ht="14.25" customHeight="1">
      <c r="D1023" s="32"/>
      <c r="E1023" s="21"/>
    </row>
    <row r="1024" spans="4:5" ht="14.25" customHeight="1">
      <c r="D1024" s="32"/>
      <c r="E1024" s="21"/>
    </row>
    <row r="1025" spans="4:5" ht="14.25" customHeight="1">
      <c r="D1025" s="32"/>
      <c r="E1025" s="21"/>
    </row>
    <row r="1026" spans="4:5" ht="14.25" customHeight="1">
      <c r="D1026" s="32"/>
      <c r="E1026" s="21"/>
    </row>
    <row r="1027" spans="4:5" ht="14.25" customHeight="1">
      <c r="D1027" s="32"/>
      <c r="E1027" s="21"/>
    </row>
    <row r="1028" spans="4:5" ht="14.25" customHeight="1">
      <c r="D1028" s="32"/>
      <c r="E1028" s="21"/>
    </row>
    <row r="1029" spans="4:5" ht="14.25" customHeight="1">
      <c r="D1029" s="32"/>
      <c r="E1029" s="21"/>
    </row>
    <row r="1030" spans="4:5" ht="14.25" customHeight="1">
      <c r="D1030" s="32"/>
      <c r="E1030" s="21"/>
    </row>
    <row r="1031" spans="4:5" ht="14.25" customHeight="1">
      <c r="D1031" s="32"/>
      <c r="E1031" s="21"/>
    </row>
    <row r="1032" spans="4:5" ht="14.25" customHeight="1">
      <c r="D1032" s="32"/>
      <c r="E1032" s="21"/>
    </row>
    <row r="1033" spans="4:5" ht="14.25" customHeight="1">
      <c r="D1033" s="32"/>
      <c r="E1033" s="21"/>
    </row>
    <row r="1034" spans="4:5" ht="14.25" customHeight="1">
      <c r="D1034" s="32"/>
      <c r="E1034" s="21"/>
    </row>
    <row r="1035" spans="4:5" ht="14.25" customHeight="1">
      <c r="D1035" s="32"/>
      <c r="E1035" s="21"/>
    </row>
  </sheetData>
  <autoFilter ref="A4:F85" xr:uid="{12F3F257-23A1-4525-A518-8C981C03446A}">
    <filterColumn colId="5">
      <customFilters>
        <customFilter operator="notEqual" val=" "/>
      </customFilters>
    </filterColumn>
  </autoFilter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8"/>
  <sheetViews>
    <sheetView workbookViewId="0">
      <selection sqref="A1:D26"/>
    </sheetView>
  </sheetViews>
  <sheetFormatPr defaultColWidth="14.42578125" defaultRowHeight="15" customHeight="1"/>
  <cols>
    <col min="1" max="1" width="48.5703125" bestFit="1" customWidth="1"/>
    <col min="2" max="2" width="53.85546875" style="271" customWidth="1"/>
    <col min="3" max="3" width="11.7109375" bestFit="1" customWidth="1"/>
    <col min="4" max="4" width="14.42578125" style="21" bestFit="1" customWidth="1"/>
    <col min="5" max="5" width="14.28515625" bestFit="1" customWidth="1"/>
    <col min="6" max="6" width="18" style="33" customWidth="1"/>
    <col min="7" max="26" width="8.7109375" customWidth="1"/>
  </cols>
  <sheetData>
    <row r="1" spans="1:6" ht="14.25" customHeight="1">
      <c r="A1" s="324" t="s">
        <v>357</v>
      </c>
      <c r="B1" s="325"/>
      <c r="C1" s="266" t="s">
        <v>51</v>
      </c>
      <c r="D1" s="294" t="s">
        <v>58</v>
      </c>
      <c r="E1" s="291"/>
      <c r="F1" s="5"/>
    </row>
    <row r="2" spans="1:6" ht="19.899999999999999" customHeight="1">
      <c r="A2" s="292" t="s">
        <v>358</v>
      </c>
      <c r="B2" s="270"/>
      <c r="C2" s="263"/>
      <c r="D2" s="274"/>
      <c r="E2" s="263"/>
      <c r="F2" s="5"/>
    </row>
    <row r="3" spans="1:6" ht="19.899999999999999" customHeight="1">
      <c r="A3" s="292" t="s">
        <v>31</v>
      </c>
      <c r="B3" s="270"/>
      <c r="C3" s="292" t="s">
        <v>45</v>
      </c>
      <c r="D3" s="292" t="s">
        <v>45</v>
      </c>
      <c r="E3" s="263"/>
      <c r="F3" s="5"/>
    </row>
    <row r="4" spans="1:6" ht="19.899999999999999" customHeight="1">
      <c r="A4" s="261" t="s">
        <v>359</v>
      </c>
      <c r="B4" s="268">
        <v>4407.1000000000004</v>
      </c>
      <c r="C4" s="293"/>
      <c r="D4" s="274"/>
      <c r="E4" s="262"/>
      <c r="F4" s="5"/>
    </row>
    <row r="5" spans="1:6" ht="14.25" customHeight="1">
      <c r="A5" s="261" t="s">
        <v>360</v>
      </c>
      <c r="B5" s="268">
        <v>26047.040000000001</v>
      </c>
      <c r="C5" s="267"/>
      <c r="D5" s="274"/>
      <c r="E5" s="262"/>
      <c r="F5" s="5"/>
    </row>
    <row r="6" spans="1:6" ht="14.25" customHeight="1">
      <c r="A6" s="261"/>
      <c r="B6" s="268"/>
      <c r="C6" s="270">
        <f>B4+B5</f>
        <v>30454.14</v>
      </c>
      <c r="D6" s="274"/>
      <c r="E6" s="262"/>
      <c r="F6" s="5"/>
    </row>
    <row r="7" spans="1:6" ht="14.25" customHeight="1">
      <c r="A7" s="262"/>
      <c r="B7" s="268"/>
      <c r="C7" s="274"/>
      <c r="D7" s="267"/>
      <c r="E7" s="263"/>
      <c r="F7" s="5"/>
    </row>
    <row r="8" spans="1:6" ht="14.25" customHeight="1">
      <c r="A8" s="264" t="s">
        <v>352</v>
      </c>
      <c r="B8" s="269" t="s">
        <v>50</v>
      </c>
      <c r="C8" s="274"/>
      <c r="D8" s="274"/>
      <c r="E8" s="263"/>
      <c r="F8" s="5"/>
    </row>
    <row r="9" spans="1:6" ht="14.25" customHeight="1">
      <c r="A9" s="262"/>
      <c r="B9" s="272"/>
      <c r="C9" s="267"/>
      <c r="D9" s="274"/>
      <c r="E9" s="263"/>
      <c r="F9" s="5"/>
    </row>
    <row r="10" spans="1:6" ht="14.25" customHeight="1">
      <c r="A10" s="262"/>
      <c r="B10" s="283">
        <v>100824</v>
      </c>
      <c r="C10" s="267">
        <v>52</v>
      </c>
      <c r="D10" s="274"/>
      <c r="E10" s="263"/>
      <c r="F10" s="5"/>
    </row>
    <row r="11" spans="1:6" ht="14.25" customHeight="1">
      <c r="A11" s="262"/>
      <c r="B11" s="273"/>
      <c r="C11" s="274"/>
      <c r="D11" s="274"/>
      <c r="E11" s="263"/>
      <c r="F11" s="5"/>
    </row>
    <row r="12" spans="1:6" ht="14.25" customHeight="1">
      <c r="A12" s="262"/>
      <c r="B12" s="273"/>
      <c r="C12" s="274"/>
      <c r="D12" s="267">
        <f>C6-C10</f>
        <v>30402.14</v>
      </c>
      <c r="E12" s="263"/>
      <c r="F12" s="5"/>
    </row>
    <row r="13" spans="1:6" ht="14.25" customHeight="1">
      <c r="A13" s="262"/>
      <c r="B13" s="273"/>
      <c r="C13" s="274"/>
      <c r="D13" s="274"/>
      <c r="E13" s="263"/>
      <c r="F13" s="5"/>
    </row>
    <row r="14" spans="1:6" ht="14.25" customHeight="1">
      <c r="A14" s="263" t="s">
        <v>254</v>
      </c>
      <c r="B14" s="270"/>
      <c r="C14" s="275"/>
      <c r="D14" s="265" t="s">
        <v>353</v>
      </c>
      <c r="E14" s="263"/>
      <c r="F14" s="5"/>
    </row>
    <row r="15" spans="1:6" ht="14.25" customHeight="1">
      <c r="A15" s="263"/>
      <c r="B15" s="270"/>
      <c r="C15" s="275"/>
      <c r="D15" s="274"/>
      <c r="E15" s="263"/>
      <c r="F15" s="5"/>
    </row>
    <row r="16" spans="1:6" ht="14.25" customHeight="1">
      <c r="A16" s="261" t="s">
        <v>354</v>
      </c>
      <c r="B16" s="270"/>
      <c r="C16" s="275"/>
      <c r="D16" s="269">
        <f>D12</f>
        <v>30402.14</v>
      </c>
      <c r="E16" s="263"/>
      <c r="F16"/>
    </row>
    <row r="17" spans="1:6" ht="14.25" customHeight="1">
      <c r="A17" s="263"/>
      <c r="B17" s="270"/>
      <c r="C17" s="275"/>
      <c r="D17" s="275"/>
      <c r="E17" s="263"/>
    </row>
    <row r="18" spans="1:6" ht="14.25" customHeight="1">
      <c r="A18" s="266" t="s">
        <v>51</v>
      </c>
      <c r="B18" s="270"/>
      <c r="C18" s="275"/>
      <c r="D18" s="275"/>
      <c r="E18" s="263"/>
    </row>
    <row r="19" spans="1:6" ht="14.25" customHeight="1">
      <c r="A19" s="263" t="s">
        <v>355</v>
      </c>
      <c r="B19" s="270"/>
      <c r="C19" s="267">
        <v>44511</v>
      </c>
      <c r="D19" s="274"/>
      <c r="E19" s="263"/>
    </row>
    <row r="20" spans="1:6" ht="14.25" customHeight="1">
      <c r="A20" s="263" t="s">
        <v>52</v>
      </c>
      <c r="B20" s="270"/>
      <c r="C20" s="267">
        <v>21227</v>
      </c>
      <c r="D20" s="274"/>
      <c r="E20" s="263"/>
      <c r="F20" s="284"/>
    </row>
    <row r="21" spans="1:6" ht="14.25" customHeight="1">
      <c r="A21" s="263" t="s">
        <v>53</v>
      </c>
      <c r="B21" s="270"/>
      <c r="C21" s="267">
        <v>35335</v>
      </c>
      <c r="D21" s="274"/>
      <c r="E21" s="263"/>
      <c r="F21" s="284"/>
    </row>
    <row r="22" spans="1:6" ht="14.25" customHeight="1">
      <c r="A22" s="263" t="s">
        <v>54</v>
      </c>
      <c r="B22" s="270"/>
      <c r="C22" s="267">
        <f>C19+C20-C21</f>
        <v>30403</v>
      </c>
      <c r="D22" s="274"/>
      <c r="E22" s="287"/>
      <c r="F22" s="284"/>
    </row>
    <row r="23" spans="1:6" ht="14.25" customHeight="1">
      <c r="A23" s="263"/>
      <c r="B23" s="270"/>
      <c r="C23" s="274"/>
      <c r="D23" s="274"/>
      <c r="E23" s="263"/>
      <c r="F23" s="284"/>
    </row>
    <row r="24" spans="1:6" ht="14.25" customHeight="1">
      <c r="A24" s="263" t="s">
        <v>356</v>
      </c>
      <c r="B24" s="270"/>
      <c r="C24" s="265">
        <v>0</v>
      </c>
      <c r="D24" s="274"/>
      <c r="E24" s="263"/>
    </row>
    <row r="25" spans="1:6" ht="14.25" customHeight="1">
      <c r="A25" s="263"/>
      <c r="B25" s="270"/>
      <c r="C25" s="263"/>
      <c r="D25" s="274"/>
      <c r="E25" s="263"/>
    </row>
    <row r="26" spans="1:6" ht="14.25" customHeight="1">
      <c r="A26" s="263"/>
      <c r="B26" s="270"/>
      <c r="C26" s="276">
        <f>C22</f>
        <v>30403</v>
      </c>
      <c r="D26" s="277">
        <f>D16</f>
        <v>30402.14</v>
      </c>
      <c r="E26" s="270">
        <f>C26-D26</f>
        <v>0.86000000000058208</v>
      </c>
    </row>
    <row r="27" spans="1:6" ht="14.25" customHeight="1">
      <c r="A27" s="263"/>
      <c r="B27" s="270"/>
      <c r="C27" s="263"/>
      <c r="D27" s="274"/>
      <c r="E27" s="263"/>
    </row>
    <row r="28" spans="1:6" ht="14.25" customHeight="1">
      <c r="A28" s="263"/>
      <c r="B28" s="270"/>
      <c r="C28" s="263"/>
      <c r="D28" s="274"/>
      <c r="E28" s="263"/>
    </row>
    <row r="29" spans="1:6" ht="14.25" customHeight="1">
      <c r="A29" s="263"/>
      <c r="B29" s="270"/>
      <c r="C29" s="263"/>
      <c r="D29" s="274"/>
      <c r="E29" s="263"/>
    </row>
    <row r="30" spans="1:6" ht="14.25" customHeight="1">
      <c r="A30" s="263"/>
      <c r="B30" s="270"/>
      <c r="C30" s="263"/>
      <c r="D30" s="274"/>
      <c r="E30" s="263"/>
    </row>
    <row r="31" spans="1:6" ht="14.25" customHeight="1">
      <c r="A31" s="263"/>
      <c r="B31" s="270"/>
      <c r="C31" s="263"/>
      <c r="D31" s="274"/>
      <c r="E31" s="263"/>
    </row>
    <row r="32" spans="1:6" ht="14.25" customHeight="1">
      <c r="A32" s="263"/>
      <c r="B32" s="270"/>
      <c r="C32" s="263"/>
      <c r="D32" s="274"/>
      <c r="E32" s="263"/>
    </row>
    <row r="33" spans="1:5" ht="14.25" customHeight="1">
      <c r="A33" s="263"/>
      <c r="B33" s="270"/>
      <c r="C33" s="263"/>
      <c r="D33" s="274"/>
      <c r="E33" s="263"/>
    </row>
    <row r="34" spans="1:5" ht="14.25" customHeight="1">
      <c r="A34" s="263"/>
      <c r="B34" s="270"/>
      <c r="C34" s="263"/>
      <c r="D34" s="274"/>
      <c r="E34" s="263"/>
    </row>
    <row r="35" spans="1:5" ht="14.25" customHeight="1">
      <c r="A35" s="263"/>
      <c r="B35" s="270"/>
      <c r="C35" s="263"/>
      <c r="D35" s="274"/>
      <c r="E35" s="263"/>
    </row>
    <row r="36" spans="1:5" ht="14.25" customHeight="1">
      <c r="A36" s="263"/>
      <c r="B36" s="270"/>
      <c r="C36" s="263"/>
      <c r="D36" s="274"/>
      <c r="E36" s="263"/>
    </row>
    <row r="37" spans="1:5" ht="14.25" customHeight="1">
      <c r="A37" s="263"/>
      <c r="B37" s="270"/>
      <c r="C37" s="263"/>
      <c r="D37" s="274"/>
      <c r="E37" s="263"/>
    </row>
    <row r="38" spans="1:5" ht="14.25" customHeight="1"/>
    <row r="39" spans="1:5" ht="14.25" customHeight="1"/>
    <row r="40" spans="1:5" ht="14.25" customHeight="1"/>
    <row r="41" spans="1:5" ht="14.25" customHeight="1"/>
    <row r="42" spans="1:5" ht="14.25" customHeight="1"/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G1043"/>
  <sheetViews>
    <sheetView topLeftCell="B1" workbookViewId="0">
      <pane ySplit="1" topLeftCell="A2" activePane="bottomLeft" state="frozen"/>
      <selection pane="bottomLeft" activeCell="Q83" sqref="Q83"/>
    </sheetView>
  </sheetViews>
  <sheetFormatPr defaultColWidth="14.42578125" defaultRowHeight="15" customHeight="1"/>
  <cols>
    <col min="1" max="1" width="10.7109375" bestFit="1" customWidth="1"/>
    <col min="2" max="2" width="8.28515625" style="71" customWidth="1"/>
    <col min="3" max="3" width="25.140625" customWidth="1"/>
    <col min="4" max="4" width="10" customWidth="1"/>
    <col min="5" max="5" width="7.7109375" style="11" customWidth="1"/>
    <col min="6" max="7" width="8.85546875" style="11" customWidth="1"/>
    <col min="8" max="11" width="7.7109375" style="11" customWidth="1"/>
    <col min="12" max="13" width="7.42578125" style="11" customWidth="1"/>
    <col min="14" max="14" width="11.28515625" style="11" customWidth="1"/>
    <col min="15" max="15" width="7.42578125" style="11" customWidth="1"/>
    <col min="16" max="16" width="10.85546875" style="11" customWidth="1"/>
    <col min="17" max="17" width="6.7109375" style="11" customWidth="1"/>
    <col min="18" max="18" width="11.140625" style="11" customWidth="1"/>
    <col min="19" max="19" width="10.5703125" style="11" customWidth="1"/>
    <col min="20" max="21" width="6.5703125" style="11" customWidth="1"/>
    <col min="22" max="22" width="9.7109375" style="11" customWidth="1"/>
    <col min="23" max="23" width="11.28515625" style="11" bestFit="1" customWidth="1"/>
    <col min="24" max="24" width="8.28515625" style="11" customWidth="1"/>
    <col min="25" max="25" width="10.140625" style="11" customWidth="1"/>
    <col min="26" max="26" width="7.42578125" style="11" customWidth="1"/>
    <col min="27" max="27" width="9.85546875" style="11" bestFit="1" customWidth="1"/>
    <col min="28" max="28" width="11.140625" style="11" customWidth="1"/>
    <col min="29" max="29" width="10.140625" style="11" bestFit="1" customWidth="1"/>
    <col min="30" max="30" width="9.85546875" style="11" customWidth="1"/>
    <col min="31" max="31" width="9.42578125" style="11" customWidth="1"/>
    <col min="33" max="33" width="19.28515625" bestFit="1" customWidth="1"/>
  </cols>
  <sheetData>
    <row r="1" spans="1:31" ht="45" customHeight="1">
      <c r="A1" s="1" t="s">
        <v>0</v>
      </c>
      <c r="B1" s="68" t="s">
        <v>1</v>
      </c>
      <c r="C1" s="1" t="s">
        <v>2</v>
      </c>
      <c r="D1" s="3" t="s">
        <v>3</v>
      </c>
      <c r="E1" s="97" t="s">
        <v>4</v>
      </c>
      <c r="F1" s="97" t="s">
        <v>6</v>
      </c>
      <c r="G1" s="98" t="s">
        <v>55</v>
      </c>
      <c r="H1" s="99" t="s">
        <v>7</v>
      </c>
      <c r="I1" s="99" t="s">
        <v>8</v>
      </c>
      <c r="J1" s="99" t="s">
        <v>9</v>
      </c>
      <c r="K1" s="100" t="s">
        <v>10</v>
      </c>
      <c r="L1" s="99" t="s">
        <v>11</v>
      </c>
      <c r="M1" s="100" t="s">
        <v>12</v>
      </c>
      <c r="N1" s="100" t="s">
        <v>13</v>
      </c>
      <c r="O1" s="100" t="s">
        <v>14</v>
      </c>
      <c r="P1" s="100" t="s">
        <v>15</v>
      </c>
      <c r="Q1" s="100" t="s">
        <v>16</v>
      </c>
      <c r="R1" s="101" t="s">
        <v>56</v>
      </c>
      <c r="S1" s="100" t="s">
        <v>17</v>
      </c>
      <c r="T1" s="100" t="s">
        <v>18</v>
      </c>
      <c r="U1" s="102" t="s">
        <v>19</v>
      </c>
      <c r="V1" s="103" t="s">
        <v>20</v>
      </c>
      <c r="W1" s="103" t="s">
        <v>21</v>
      </c>
      <c r="X1" s="183" t="s">
        <v>22</v>
      </c>
      <c r="Y1" s="191" t="s">
        <v>23</v>
      </c>
      <c r="Z1" s="187" t="s">
        <v>25</v>
      </c>
      <c r="AA1" s="104" t="s">
        <v>26</v>
      </c>
      <c r="AB1" s="171" t="s">
        <v>27</v>
      </c>
      <c r="AC1" s="180" t="s">
        <v>28</v>
      </c>
      <c r="AD1" s="176"/>
      <c r="AE1" s="105" t="s">
        <v>29</v>
      </c>
    </row>
    <row r="2" spans="1:31" ht="20.25" hidden="1" customHeight="1">
      <c r="A2" s="326" t="s">
        <v>30</v>
      </c>
      <c r="B2" s="327"/>
      <c r="C2" s="328"/>
      <c r="D2" s="75"/>
      <c r="E2" s="106">
        <v>500</v>
      </c>
      <c r="F2" s="106">
        <v>2500</v>
      </c>
      <c r="G2" s="106">
        <v>200</v>
      </c>
      <c r="H2" s="106">
        <v>200</v>
      </c>
      <c r="I2" s="106">
        <v>200</v>
      </c>
      <c r="J2" s="106">
        <v>100</v>
      </c>
      <c r="K2" s="106">
        <v>100</v>
      </c>
      <c r="L2" s="106">
        <v>200</v>
      </c>
      <c r="M2" s="106">
        <v>200</v>
      </c>
      <c r="N2" s="106">
        <v>180</v>
      </c>
      <c r="O2" s="107">
        <v>500</v>
      </c>
      <c r="P2" s="107">
        <v>100</v>
      </c>
      <c r="Q2" s="106">
        <v>20</v>
      </c>
      <c r="R2" s="107">
        <v>200</v>
      </c>
      <c r="S2" s="107">
        <v>200</v>
      </c>
      <c r="T2" s="107">
        <v>75</v>
      </c>
      <c r="U2" s="107">
        <v>50</v>
      </c>
      <c r="V2" s="107">
        <v>700</v>
      </c>
      <c r="W2" s="107">
        <v>105</v>
      </c>
      <c r="X2" s="184">
        <v>350</v>
      </c>
      <c r="Y2" s="192">
        <f t="shared" ref="Y2:Y65" si="0">SUM(E2:X2)</f>
        <v>6680</v>
      </c>
      <c r="Z2" s="188"/>
      <c r="AA2" s="108"/>
      <c r="AB2" s="172"/>
      <c r="AC2" s="181"/>
      <c r="AD2" s="109"/>
      <c r="AE2" s="110"/>
    </row>
    <row r="3" spans="1:31" ht="14.25" hidden="1" customHeight="1">
      <c r="A3" s="234">
        <v>43194</v>
      </c>
      <c r="B3" s="235">
        <v>100748</v>
      </c>
      <c r="C3" s="236" t="s">
        <v>240</v>
      </c>
      <c r="D3" s="87">
        <v>80</v>
      </c>
      <c r="E3" s="111"/>
      <c r="F3" s="111"/>
      <c r="G3" s="111"/>
      <c r="H3" s="111">
        <v>80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85"/>
      <c r="Y3" s="193">
        <f t="shared" si="0"/>
        <v>80</v>
      </c>
      <c r="Z3" s="189"/>
      <c r="AA3" s="112"/>
      <c r="AB3" s="173"/>
      <c r="AC3" s="182">
        <f>SUM(Y3:AB3)</f>
        <v>80</v>
      </c>
      <c r="AD3" s="177">
        <f t="shared" ref="AD3:AD39" si="1">Y3+AC3</f>
        <v>160</v>
      </c>
      <c r="AE3" s="113"/>
    </row>
    <row r="4" spans="1:31" ht="14.25" hidden="1" customHeight="1">
      <c r="A4" s="234">
        <v>43194</v>
      </c>
      <c r="B4" s="235">
        <v>100749</v>
      </c>
      <c r="C4" s="236" t="s">
        <v>241</v>
      </c>
      <c r="D4" s="87">
        <v>181.79</v>
      </c>
      <c r="E4" s="111"/>
      <c r="F4" s="111">
        <v>181.79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85"/>
      <c r="Y4" s="193">
        <f t="shared" si="0"/>
        <v>181.79</v>
      </c>
      <c r="Z4" s="189"/>
      <c r="AA4" s="112"/>
      <c r="AB4" s="173"/>
      <c r="AC4" s="182">
        <f t="shared" ref="AC4:AC67" si="2">SUM(Y4:AB4)</f>
        <v>181.79</v>
      </c>
      <c r="AD4" s="177">
        <f t="shared" si="1"/>
        <v>363.58</v>
      </c>
      <c r="AE4" s="113"/>
    </row>
    <row r="5" spans="1:31" ht="14.25" hidden="1" customHeight="1">
      <c r="A5" s="234">
        <v>43194</v>
      </c>
      <c r="B5" s="235">
        <v>100750</v>
      </c>
      <c r="C5" s="236" t="s">
        <v>242</v>
      </c>
      <c r="D5" s="87">
        <v>41</v>
      </c>
      <c r="E5" s="111"/>
      <c r="F5" s="111">
        <v>41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85"/>
      <c r="Y5" s="193">
        <f t="shared" si="0"/>
        <v>41</v>
      </c>
      <c r="Z5" s="189"/>
      <c r="AA5" s="112"/>
      <c r="AB5" s="173"/>
      <c r="AC5" s="182">
        <f t="shared" si="2"/>
        <v>41</v>
      </c>
      <c r="AD5" s="177">
        <f t="shared" si="1"/>
        <v>82</v>
      </c>
      <c r="AE5" s="114"/>
    </row>
    <row r="6" spans="1:31" ht="14.25" hidden="1" customHeight="1">
      <c r="A6" s="234">
        <v>43194</v>
      </c>
      <c r="B6" s="235">
        <v>100751</v>
      </c>
      <c r="C6" s="236" t="s">
        <v>243</v>
      </c>
      <c r="D6" s="87">
        <v>110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>
        <v>110</v>
      </c>
      <c r="S6" s="111"/>
      <c r="T6" s="111"/>
      <c r="U6" s="111"/>
      <c r="V6" s="111"/>
      <c r="W6" s="111"/>
      <c r="X6" s="185"/>
      <c r="Y6" s="193">
        <f t="shared" si="0"/>
        <v>110</v>
      </c>
      <c r="Z6" s="189"/>
      <c r="AA6" s="112"/>
      <c r="AB6" s="173"/>
      <c r="AC6" s="182">
        <f t="shared" si="2"/>
        <v>110</v>
      </c>
      <c r="AD6" s="177">
        <f t="shared" si="1"/>
        <v>220</v>
      </c>
      <c r="AE6" s="113"/>
    </row>
    <row r="7" spans="1:31" ht="14.25" hidden="1" customHeight="1">
      <c r="A7" s="234">
        <v>43234</v>
      </c>
      <c r="B7" s="235">
        <v>100752</v>
      </c>
      <c r="C7" s="236" t="s">
        <v>241</v>
      </c>
      <c r="D7" s="87">
        <v>164.35</v>
      </c>
      <c r="E7" s="111"/>
      <c r="F7" s="111">
        <v>164.35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85"/>
      <c r="Y7" s="193">
        <f t="shared" si="0"/>
        <v>164.35</v>
      </c>
      <c r="Z7" s="189"/>
      <c r="AA7" s="112"/>
      <c r="AB7" s="173"/>
      <c r="AC7" s="182">
        <f t="shared" si="2"/>
        <v>164.35</v>
      </c>
      <c r="AD7" s="177">
        <f t="shared" si="1"/>
        <v>328.7</v>
      </c>
      <c r="AE7" s="113"/>
    </row>
    <row r="8" spans="1:31" ht="14.25" hidden="1" customHeight="1">
      <c r="A8" s="234">
        <v>43234</v>
      </c>
      <c r="B8" s="235">
        <v>100753</v>
      </c>
      <c r="C8" s="236" t="s">
        <v>244</v>
      </c>
      <c r="D8" s="87">
        <v>127.02</v>
      </c>
      <c r="E8" s="111"/>
      <c r="F8" s="111"/>
      <c r="G8" s="111"/>
      <c r="H8" s="111"/>
      <c r="I8" s="111"/>
      <c r="J8" s="111"/>
      <c r="K8" s="111"/>
      <c r="L8" s="111"/>
      <c r="M8" s="111">
        <v>127.02</v>
      </c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85"/>
      <c r="Y8" s="193">
        <f t="shared" si="0"/>
        <v>127.02</v>
      </c>
      <c r="Z8" s="189"/>
      <c r="AA8" s="112"/>
      <c r="AB8" s="173"/>
      <c r="AC8" s="182">
        <f t="shared" si="2"/>
        <v>127.02</v>
      </c>
      <c r="AD8" s="177">
        <f t="shared" si="1"/>
        <v>254.04</v>
      </c>
      <c r="AE8" s="113"/>
    </row>
    <row r="9" spans="1:31" ht="14.25" hidden="1" customHeight="1">
      <c r="A9" s="234">
        <v>43234</v>
      </c>
      <c r="B9" s="235">
        <v>100754</v>
      </c>
      <c r="C9" s="236" t="s">
        <v>245</v>
      </c>
      <c r="D9" s="87">
        <v>740.26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>
        <v>740.26</v>
      </c>
      <c r="X9" s="185"/>
      <c r="Y9" s="193">
        <f t="shared" si="0"/>
        <v>740.26</v>
      </c>
      <c r="Z9" s="189"/>
      <c r="AA9" s="112"/>
      <c r="AB9" s="173"/>
      <c r="AC9" s="182">
        <f t="shared" si="2"/>
        <v>740.26</v>
      </c>
      <c r="AD9" s="177">
        <f t="shared" si="1"/>
        <v>1480.52</v>
      </c>
      <c r="AE9" s="114"/>
    </row>
    <row r="10" spans="1:31" ht="14.25" hidden="1" customHeight="1">
      <c r="A10" s="234">
        <v>43234</v>
      </c>
      <c r="B10" s="235">
        <v>100755</v>
      </c>
      <c r="C10" s="236" t="s">
        <v>242</v>
      </c>
      <c r="D10" s="87">
        <v>41</v>
      </c>
      <c r="E10" s="111"/>
      <c r="F10" s="111">
        <v>41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85"/>
      <c r="Y10" s="193">
        <f t="shared" si="0"/>
        <v>41</v>
      </c>
      <c r="Z10" s="189"/>
      <c r="AA10" s="112"/>
      <c r="AB10" s="173"/>
      <c r="AC10" s="182">
        <f t="shared" si="2"/>
        <v>41</v>
      </c>
      <c r="AD10" s="177">
        <f t="shared" si="1"/>
        <v>82</v>
      </c>
      <c r="AE10" s="113"/>
    </row>
    <row r="11" spans="1:31" ht="14.25" customHeight="1">
      <c r="A11" s="234">
        <v>43234</v>
      </c>
      <c r="B11" s="235">
        <v>100756</v>
      </c>
      <c r="C11" s="236" t="s">
        <v>246</v>
      </c>
      <c r="D11" s="87">
        <v>200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85"/>
      <c r="Y11" s="193">
        <f t="shared" si="0"/>
        <v>0</v>
      </c>
      <c r="Z11" s="189">
        <v>200</v>
      </c>
      <c r="AA11" s="112"/>
      <c r="AB11" s="173"/>
      <c r="AC11" s="182">
        <f t="shared" si="2"/>
        <v>200</v>
      </c>
      <c r="AD11" s="177">
        <f t="shared" si="1"/>
        <v>200</v>
      </c>
      <c r="AE11" s="113"/>
    </row>
    <row r="12" spans="1:31" ht="14.25" hidden="1" customHeight="1">
      <c r="A12" s="234">
        <v>43234</v>
      </c>
      <c r="B12" s="235">
        <v>100757</v>
      </c>
      <c r="C12" s="236" t="s">
        <v>247</v>
      </c>
      <c r="D12" s="87">
        <v>105.21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>
        <v>105.21</v>
      </c>
      <c r="W12" s="111"/>
      <c r="X12" s="185"/>
      <c r="Y12" s="193">
        <f t="shared" si="0"/>
        <v>105.21</v>
      </c>
      <c r="Z12" s="189"/>
      <c r="AA12" s="112"/>
      <c r="AB12" s="173"/>
      <c r="AC12" s="182">
        <f t="shared" si="2"/>
        <v>105.21</v>
      </c>
      <c r="AD12" s="177">
        <f t="shared" si="1"/>
        <v>210.42</v>
      </c>
      <c r="AE12" s="114"/>
    </row>
    <row r="13" spans="1:31" ht="14.25" hidden="1" customHeight="1">
      <c r="A13" s="234">
        <v>43234</v>
      </c>
      <c r="B13" s="235">
        <v>100758</v>
      </c>
      <c r="C13" s="236" t="s">
        <v>248</v>
      </c>
      <c r="D13" s="87">
        <v>189.98</v>
      </c>
      <c r="E13" s="111"/>
      <c r="F13" s="111"/>
      <c r="G13" s="111"/>
      <c r="H13" s="111"/>
      <c r="I13" s="111"/>
      <c r="J13" s="111"/>
      <c r="K13" s="111"/>
      <c r="L13" s="111">
        <v>189.98</v>
      </c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85"/>
      <c r="Y13" s="193">
        <f t="shared" si="0"/>
        <v>189.98</v>
      </c>
      <c r="Z13" s="189"/>
      <c r="AA13" s="112"/>
      <c r="AB13" s="173"/>
      <c r="AC13" s="182">
        <f t="shared" si="2"/>
        <v>189.98</v>
      </c>
      <c r="AD13" s="177">
        <f t="shared" si="1"/>
        <v>379.96</v>
      </c>
      <c r="AE13" s="113"/>
    </row>
    <row r="14" spans="1:31" ht="14.25" hidden="1" customHeight="1">
      <c r="A14" s="234">
        <v>43234</v>
      </c>
      <c r="B14" s="235">
        <v>100759</v>
      </c>
      <c r="C14" s="236" t="s">
        <v>243</v>
      </c>
      <c r="D14" s="87">
        <v>50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>
        <v>50</v>
      </c>
      <c r="S14" s="111"/>
      <c r="T14" s="111"/>
      <c r="U14" s="111"/>
      <c r="V14" s="111"/>
      <c r="W14" s="111"/>
      <c r="X14" s="185"/>
      <c r="Y14" s="193">
        <f t="shared" si="0"/>
        <v>50</v>
      </c>
      <c r="Z14" s="189"/>
      <c r="AA14" s="112"/>
      <c r="AB14" s="173"/>
      <c r="AC14" s="182">
        <f t="shared" si="2"/>
        <v>50</v>
      </c>
      <c r="AD14" s="177">
        <f t="shared" si="1"/>
        <v>100</v>
      </c>
      <c r="AE14" s="114"/>
    </row>
    <row r="15" spans="1:31" ht="14.25" hidden="1" customHeight="1">
      <c r="A15" s="234">
        <v>43285</v>
      </c>
      <c r="B15" s="235">
        <v>100760</v>
      </c>
      <c r="C15" s="236" t="s">
        <v>241</v>
      </c>
      <c r="D15" s="87">
        <v>203.43</v>
      </c>
      <c r="E15" s="111"/>
      <c r="F15" s="111">
        <v>203.43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85"/>
      <c r="Y15" s="193">
        <f t="shared" si="0"/>
        <v>203.43</v>
      </c>
      <c r="Z15" s="189"/>
      <c r="AA15" s="112"/>
      <c r="AB15" s="173"/>
      <c r="AC15" s="182">
        <f t="shared" si="2"/>
        <v>203.43</v>
      </c>
      <c r="AD15" s="177">
        <f t="shared" si="1"/>
        <v>406.86</v>
      </c>
      <c r="AE15" s="113"/>
    </row>
    <row r="16" spans="1:31" ht="14.25" hidden="1" customHeight="1">
      <c r="A16" s="234">
        <v>43285</v>
      </c>
      <c r="B16" s="235">
        <v>100761</v>
      </c>
      <c r="C16" s="236" t="s">
        <v>242</v>
      </c>
      <c r="D16" s="87">
        <v>44.6</v>
      </c>
      <c r="E16" s="111"/>
      <c r="F16" s="111">
        <v>44.6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85"/>
      <c r="Y16" s="193">
        <f t="shared" si="0"/>
        <v>44.6</v>
      </c>
      <c r="Z16" s="189"/>
      <c r="AA16" s="112"/>
      <c r="AB16" s="173"/>
      <c r="AC16" s="182">
        <f t="shared" si="2"/>
        <v>44.6</v>
      </c>
      <c r="AD16" s="177">
        <f t="shared" si="1"/>
        <v>89.2</v>
      </c>
      <c r="AE16" s="113"/>
    </row>
    <row r="17" spans="1:33" ht="14.25" hidden="1" customHeight="1">
      <c r="A17" s="234">
        <v>43285</v>
      </c>
      <c r="B17" s="235">
        <v>100762</v>
      </c>
      <c r="C17" s="236" t="s">
        <v>249</v>
      </c>
      <c r="D17" s="87">
        <v>140.13999999999999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85"/>
      <c r="Y17" s="193">
        <f t="shared" si="0"/>
        <v>0</v>
      </c>
      <c r="Z17" s="189"/>
      <c r="AA17" s="112">
        <v>140.13999999999999</v>
      </c>
      <c r="AB17" s="173"/>
      <c r="AC17" s="182">
        <f t="shared" si="2"/>
        <v>140.13999999999999</v>
      </c>
      <c r="AD17" s="177">
        <f t="shared" si="1"/>
        <v>140.13999999999999</v>
      </c>
      <c r="AE17" s="113"/>
    </row>
    <row r="18" spans="1:33" ht="14.25" hidden="1" customHeight="1">
      <c r="A18" s="234">
        <v>43285</v>
      </c>
      <c r="B18" s="235">
        <v>100763</v>
      </c>
      <c r="C18" s="236" t="s">
        <v>250</v>
      </c>
      <c r="D18" s="87">
        <v>312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>
        <v>312</v>
      </c>
      <c r="P18" s="111"/>
      <c r="Q18" s="111"/>
      <c r="R18" s="111"/>
      <c r="S18" s="111"/>
      <c r="T18" s="111"/>
      <c r="U18" s="111"/>
      <c r="V18" s="111"/>
      <c r="W18" s="111"/>
      <c r="X18" s="185"/>
      <c r="Y18" s="193">
        <f t="shared" si="0"/>
        <v>312</v>
      </c>
      <c r="Z18" s="189"/>
      <c r="AA18" s="112"/>
      <c r="AB18" s="173"/>
      <c r="AC18" s="182">
        <f t="shared" si="2"/>
        <v>312</v>
      </c>
      <c r="AD18" s="177">
        <f t="shared" si="1"/>
        <v>624</v>
      </c>
      <c r="AE18" s="113">
        <v>52</v>
      </c>
      <c r="AF18" s="67">
        <v>512467462</v>
      </c>
      <c r="AG18" s="67" t="s">
        <v>317</v>
      </c>
    </row>
    <row r="19" spans="1:33" ht="14.25" hidden="1" customHeight="1">
      <c r="A19" s="234">
        <v>43285</v>
      </c>
      <c r="B19" s="235">
        <v>100764</v>
      </c>
      <c r="C19" s="236" t="s">
        <v>251</v>
      </c>
      <c r="D19" s="87">
        <v>62.93</v>
      </c>
      <c r="E19" s="111"/>
      <c r="F19" s="111">
        <v>62.93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85"/>
      <c r="Y19" s="193">
        <f t="shared" si="0"/>
        <v>62.93</v>
      </c>
      <c r="Z19" s="189"/>
      <c r="AA19" s="112"/>
      <c r="AB19" s="173"/>
      <c r="AC19" s="182">
        <f t="shared" si="2"/>
        <v>62.93</v>
      </c>
      <c r="AD19" s="177">
        <f t="shared" si="1"/>
        <v>125.86</v>
      </c>
      <c r="AE19" s="114"/>
    </row>
    <row r="20" spans="1:33" ht="14.25" hidden="1" customHeight="1">
      <c r="A20" s="234">
        <v>43285</v>
      </c>
      <c r="B20" s="235">
        <v>100765</v>
      </c>
      <c r="C20" s="236" t="s">
        <v>252</v>
      </c>
      <c r="D20" s="87">
        <v>52.8</v>
      </c>
      <c r="E20" s="111"/>
      <c r="F20" s="111"/>
      <c r="G20" s="111"/>
      <c r="H20" s="111"/>
      <c r="I20" s="111"/>
      <c r="J20" s="111"/>
      <c r="K20" s="111"/>
      <c r="L20" s="111"/>
      <c r="M20" s="111">
        <v>52.8</v>
      </c>
      <c r="N20" s="111"/>
      <c r="O20" s="111"/>
      <c r="P20" s="111"/>
      <c r="Q20" s="111"/>
      <c r="R20" s="115"/>
      <c r="S20" s="111"/>
      <c r="T20" s="111"/>
      <c r="U20" s="111"/>
      <c r="V20" s="111"/>
      <c r="W20" s="111"/>
      <c r="X20" s="185"/>
      <c r="Y20" s="193">
        <f t="shared" si="0"/>
        <v>52.8</v>
      </c>
      <c r="Z20" s="189"/>
      <c r="AA20" s="112"/>
      <c r="AB20" s="173"/>
      <c r="AC20" s="182">
        <f t="shared" si="2"/>
        <v>52.8</v>
      </c>
      <c r="AD20" s="177">
        <f t="shared" si="1"/>
        <v>105.6</v>
      </c>
      <c r="AE20" s="113"/>
    </row>
    <row r="21" spans="1:33" ht="14.25" hidden="1" customHeight="1">
      <c r="A21" s="234">
        <v>43285</v>
      </c>
      <c r="B21" s="235">
        <v>100766</v>
      </c>
      <c r="C21" s="236" t="s">
        <v>241</v>
      </c>
      <c r="D21" s="87">
        <v>162.91</v>
      </c>
      <c r="E21" s="111"/>
      <c r="F21" s="111">
        <v>162.91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85"/>
      <c r="Y21" s="193">
        <f t="shared" si="0"/>
        <v>162.91</v>
      </c>
      <c r="Z21" s="189"/>
      <c r="AA21" s="112"/>
      <c r="AB21" s="173"/>
      <c r="AC21" s="182">
        <f t="shared" si="2"/>
        <v>162.91</v>
      </c>
      <c r="AD21" s="177">
        <f t="shared" si="1"/>
        <v>325.82</v>
      </c>
      <c r="AE21" s="113"/>
    </row>
    <row r="22" spans="1:33" ht="14.25" hidden="1" customHeight="1">
      <c r="A22" s="234">
        <v>43285</v>
      </c>
      <c r="B22" s="235">
        <v>100767</v>
      </c>
      <c r="C22" s="236" t="s">
        <v>242</v>
      </c>
      <c r="D22" s="87">
        <v>40.6</v>
      </c>
      <c r="E22" s="111"/>
      <c r="F22" s="111">
        <v>40.6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5"/>
      <c r="S22" s="111"/>
      <c r="T22" s="111"/>
      <c r="U22" s="111"/>
      <c r="V22" s="111"/>
      <c r="W22" s="111"/>
      <c r="X22" s="185"/>
      <c r="Y22" s="193">
        <f t="shared" si="0"/>
        <v>40.6</v>
      </c>
      <c r="Z22" s="189"/>
      <c r="AA22" s="112"/>
      <c r="AB22" s="173"/>
      <c r="AC22" s="182">
        <f t="shared" si="2"/>
        <v>40.6</v>
      </c>
      <c r="AD22" s="177">
        <f t="shared" si="1"/>
        <v>81.2</v>
      </c>
      <c r="AE22" s="113"/>
    </row>
    <row r="23" spans="1:33" ht="14.25" hidden="1" customHeight="1">
      <c r="A23" s="234">
        <v>43285</v>
      </c>
      <c r="B23" s="235">
        <v>100768</v>
      </c>
      <c r="C23" s="236" t="s">
        <v>251</v>
      </c>
      <c r="D23" s="87">
        <v>57.58</v>
      </c>
      <c r="E23" s="111"/>
      <c r="F23" s="111">
        <v>57.58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5"/>
      <c r="S23" s="111"/>
      <c r="T23" s="111"/>
      <c r="U23" s="111"/>
      <c r="V23" s="111"/>
      <c r="W23" s="111"/>
      <c r="X23" s="185"/>
      <c r="Y23" s="193">
        <f t="shared" si="0"/>
        <v>57.58</v>
      </c>
      <c r="Z23" s="189"/>
      <c r="AA23" s="112"/>
      <c r="AB23" s="173"/>
      <c r="AC23" s="182">
        <f t="shared" si="2"/>
        <v>57.58</v>
      </c>
      <c r="AD23" s="177">
        <f t="shared" si="1"/>
        <v>115.16</v>
      </c>
      <c r="AE23" s="113"/>
    </row>
    <row r="24" spans="1:33" ht="14.25" hidden="1" customHeight="1">
      <c r="A24" s="234">
        <v>43290</v>
      </c>
      <c r="B24" s="235">
        <v>100769</v>
      </c>
      <c r="C24" s="236" t="s">
        <v>247</v>
      </c>
      <c r="D24" s="87">
        <v>83.79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5"/>
      <c r="S24" s="111"/>
      <c r="T24" s="111"/>
      <c r="U24" s="111"/>
      <c r="V24" s="111">
        <v>83.79</v>
      </c>
      <c r="W24" s="111"/>
      <c r="X24" s="185"/>
      <c r="Y24" s="193">
        <f t="shared" si="0"/>
        <v>83.79</v>
      </c>
      <c r="Z24" s="189"/>
      <c r="AA24" s="112"/>
      <c r="AB24" s="173"/>
      <c r="AC24" s="182">
        <f t="shared" si="2"/>
        <v>83.79</v>
      </c>
      <c r="AD24" s="177">
        <f t="shared" si="1"/>
        <v>167.58</v>
      </c>
      <c r="AE24" s="113"/>
    </row>
    <row r="25" spans="1:33" ht="14.25" customHeight="1">
      <c r="A25" s="234">
        <v>43290</v>
      </c>
      <c r="B25" s="235">
        <v>100770</v>
      </c>
      <c r="C25" s="236" t="s">
        <v>253</v>
      </c>
      <c r="D25" s="87">
        <v>37.79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5"/>
      <c r="S25" s="111"/>
      <c r="T25" s="111"/>
      <c r="U25" s="111"/>
      <c r="V25" s="111"/>
      <c r="W25" s="111"/>
      <c r="X25" s="185"/>
      <c r="Y25" s="193">
        <f t="shared" si="0"/>
        <v>0</v>
      </c>
      <c r="Z25" s="189">
        <v>37.79</v>
      </c>
      <c r="AA25" s="112"/>
      <c r="AB25" s="173"/>
      <c r="AC25" s="182">
        <f t="shared" si="2"/>
        <v>37.79</v>
      </c>
      <c r="AD25" s="177">
        <f t="shared" si="1"/>
        <v>37.79</v>
      </c>
      <c r="AE25" s="113"/>
    </row>
    <row r="26" spans="1:33" s="67" customFormat="1" ht="14.25" hidden="1" customHeight="1">
      <c r="A26" s="237">
        <v>43313</v>
      </c>
      <c r="B26" s="235">
        <v>100771</v>
      </c>
      <c r="C26" s="238" t="s">
        <v>241</v>
      </c>
      <c r="D26" s="88">
        <v>165.86</v>
      </c>
      <c r="E26" s="116"/>
      <c r="F26" s="116">
        <f>D26-G26</f>
        <v>162.71</v>
      </c>
      <c r="G26" s="116">
        <v>3.15</v>
      </c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86"/>
      <c r="Y26" s="193">
        <f t="shared" si="0"/>
        <v>165.86</v>
      </c>
      <c r="Z26" s="190"/>
      <c r="AA26" s="117"/>
      <c r="AB26" s="174"/>
      <c r="AC26" s="182">
        <f t="shared" si="2"/>
        <v>165.86</v>
      </c>
      <c r="AD26" s="178">
        <f t="shared" si="1"/>
        <v>331.72</v>
      </c>
      <c r="AE26" s="118"/>
    </row>
    <row r="27" spans="1:33" s="67" customFormat="1" ht="14.25" hidden="1" customHeight="1">
      <c r="A27" s="237">
        <v>43313</v>
      </c>
      <c r="B27" s="239">
        <v>100772</v>
      </c>
      <c r="C27" s="238" t="s">
        <v>251</v>
      </c>
      <c r="D27" s="88">
        <v>57.58</v>
      </c>
      <c r="E27" s="116"/>
      <c r="F27" s="116">
        <f>D27</f>
        <v>57.58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86"/>
      <c r="Y27" s="193">
        <f t="shared" si="0"/>
        <v>57.58</v>
      </c>
      <c r="Z27" s="190"/>
      <c r="AA27" s="117"/>
      <c r="AB27" s="174"/>
      <c r="AC27" s="182">
        <f t="shared" si="2"/>
        <v>57.58</v>
      </c>
      <c r="AD27" s="178">
        <f t="shared" si="1"/>
        <v>115.16</v>
      </c>
      <c r="AE27" s="118"/>
    </row>
    <row r="28" spans="1:33" s="67" customFormat="1" ht="14.25" hidden="1" customHeight="1">
      <c r="A28" s="237">
        <v>43313</v>
      </c>
      <c r="B28" s="239">
        <v>100773</v>
      </c>
      <c r="C28" s="238" t="s">
        <v>242</v>
      </c>
      <c r="D28" s="88">
        <v>40.799999999999997</v>
      </c>
      <c r="E28" s="116"/>
      <c r="F28" s="116">
        <f>D28</f>
        <v>40.799999999999997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86"/>
      <c r="Y28" s="193">
        <f t="shared" si="0"/>
        <v>40.799999999999997</v>
      </c>
      <c r="Z28" s="190"/>
      <c r="AA28" s="117"/>
      <c r="AB28" s="174"/>
      <c r="AC28" s="182">
        <f t="shared" si="2"/>
        <v>40.799999999999997</v>
      </c>
      <c r="AD28" s="178">
        <f t="shared" si="1"/>
        <v>81.599999999999994</v>
      </c>
      <c r="AE28" s="118"/>
    </row>
    <row r="29" spans="1:33" s="67" customFormat="1" ht="14.25" hidden="1" customHeight="1">
      <c r="A29" s="237">
        <v>43313</v>
      </c>
      <c r="B29" s="239">
        <v>100774</v>
      </c>
      <c r="C29" s="238" t="s">
        <v>255</v>
      </c>
      <c r="D29" s="88">
        <v>181.07</v>
      </c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86"/>
      <c r="Y29" s="193">
        <f t="shared" si="0"/>
        <v>0</v>
      </c>
      <c r="Z29" s="190"/>
      <c r="AA29" s="117">
        <f>D29</f>
        <v>181.07</v>
      </c>
      <c r="AB29" s="174"/>
      <c r="AC29" s="182">
        <f t="shared" si="2"/>
        <v>181.07</v>
      </c>
      <c r="AD29" s="178">
        <f t="shared" si="1"/>
        <v>181.07</v>
      </c>
      <c r="AE29" s="118"/>
    </row>
    <row r="30" spans="1:33" s="67" customFormat="1" ht="14.25" hidden="1" customHeight="1">
      <c r="A30" s="240">
        <v>43316</v>
      </c>
      <c r="B30" s="241">
        <v>100775</v>
      </c>
      <c r="C30" s="242" t="s">
        <v>276</v>
      </c>
      <c r="D30" s="285">
        <v>1035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86"/>
      <c r="Y30" s="193">
        <f t="shared" si="0"/>
        <v>0</v>
      </c>
      <c r="Z30" s="190"/>
      <c r="AA30" s="170"/>
      <c r="AB30" s="174"/>
      <c r="AC30" s="182">
        <f t="shared" si="2"/>
        <v>0</v>
      </c>
      <c r="AD30" s="178">
        <f t="shared" si="1"/>
        <v>0</v>
      </c>
      <c r="AE30" s="118"/>
    </row>
    <row r="31" spans="1:33" s="67" customFormat="1" ht="14.25" hidden="1" customHeight="1">
      <c r="A31" s="240">
        <v>43351</v>
      </c>
      <c r="B31" s="241">
        <v>100776</v>
      </c>
      <c r="C31" s="242" t="s">
        <v>258</v>
      </c>
      <c r="D31" s="89">
        <v>810.55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86"/>
      <c r="Y31" s="193">
        <f t="shared" si="0"/>
        <v>0</v>
      </c>
      <c r="Z31" s="190"/>
      <c r="AA31" s="117">
        <f>D31</f>
        <v>810.55</v>
      </c>
      <c r="AB31" s="174"/>
      <c r="AC31" s="182">
        <f t="shared" si="2"/>
        <v>810.55</v>
      </c>
      <c r="AD31" s="178">
        <f t="shared" si="1"/>
        <v>810.55</v>
      </c>
      <c r="AE31" s="118"/>
    </row>
    <row r="32" spans="1:33" s="67" customFormat="1" ht="14.25" hidden="1" customHeight="1">
      <c r="A32" s="240">
        <v>43351</v>
      </c>
      <c r="B32" s="239">
        <v>100777</v>
      </c>
      <c r="C32" s="242" t="s">
        <v>258</v>
      </c>
      <c r="D32" s="89">
        <v>437.07</v>
      </c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86"/>
      <c r="Y32" s="193">
        <f t="shared" si="0"/>
        <v>0</v>
      </c>
      <c r="Z32" s="190"/>
      <c r="AA32" s="117">
        <f>D32</f>
        <v>437.07</v>
      </c>
      <c r="AB32" s="174"/>
      <c r="AC32" s="182">
        <f t="shared" si="2"/>
        <v>437.07</v>
      </c>
      <c r="AD32" s="178">
        <f t="shared" si="1"/>
        <v>437.07</v>
      </c>
      <c r="AE32" s="118"/>
    </row>
    <row r="33" spans="1:33" s="67" customFormat="1" ht="14.25" hidden="1" customHeight="1">
      <c r="A33" s="240">
        <v>43351</v>
      </c>
      <c r="B33" s="239">
        <v>100778</v>
      </c>
      <c r="C33" s="243" t="s">
        <v>241</v>
      </c>
      <c r="D33" s="90">
        <v>266.22000000000003</v>
      </c>
      <c r="E33" s="116"/>
      <c r="F33" s="116">
        <f>D33-G33-AA33</f>
        <v>162.91000000000003</v>
      </c>
      <c r="G33" s="116">
        <f>13.92+9.45</f>
        <v>23.369999999999997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86"/>
      <c r="Y33" s="193">
        <f t="shared" si="0"/>
        <v>186.28000000000003</v>
      </c>
      <c r="Z33" s="190"/>
      <c r="AA33" s="117">
        <v>79.94</v>
      </c>
      <c r="AB33" s="174"/>
      <c r="AC33" s="182">
        <f t="shared" si="2"/>
        <v>266.22000000000003</v>
      </c>
      <c r="AD33" s="178">
        <f t="shared" si="1"/>
        <v>452.50000000000006</v>
      </c>
      <c r="AE33" s="118"/>
    </row>
    <row r="34" spans="1:33" s="67" customFormat="1" ht="14.25" hidden="1" customHeight="1">
      <c r="A34" s="244">
        <v>43351</v>
      </c>
      <c r="B34" s="235">
        <v>100779</v>
      </c>
      <c r="C34" s="243" t="s">
        <v>251</v>
      </c>
      <c r="D34" s="90">
        <v>57.58</v>
      </c>
      <c r="E34" s="116"/>
      <c r="F34" s="116">
        <f>D34</f>
        <v>57.58</v>
      </c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86"/>
      <c r="Y34" s="193">
        <f t="shared" si="0"/>
        <v>57.58</v>
      </c>
      <c r="Z34" s="190"/>
      <c r="AA34" s="117"/>
      <c r="AB34" s="174"/>
      <c r="AC34" s="182">
        <f t="shared" si="2"/>
        <v>57.58</v>
      </c>
      <c r="AD34" s="178">
        <f t="shared" si="1"/>
        <v>115.16</v>
      </c>
      <c r="AE34" s="118"/>
    </row>
    <row r="35" spans="1:33" s="67" customFormat="1" ht="14.25" hidden="1" customHeight="1">
      <c r="A35" s="244">
        <v>43351</v>
      </c>
      <c r="B35" s="239">
        <v>100780</v>
      </c>
      <c r="C35" s="243" t="s">
        <v>247</v>
      </c>
      <c r="D35" s="90">
        <v>82.65</v>
      </c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>
        <f>D35</f>
        <v>82.65</v>
      </c>
      <c r="W35" s="116"/>
      <c r="X35" s="186"/>
      <c r="Y35" s="193">
        <f t="shared" si="0"/>
        <v>82.65</v>
      </c>
      <c r="Z35" s="190"/>
      <c r="AA35" s="117"/>
      <c r="AB35" s="174"/>
      <c r="AC35" s="182">
        <f t="shared" si="2"/>
        <v>82.65</v>
      </c>
      <c r="AD35" s="178">
        <f t="shared" si="1"/>
        <v>165.3</v>
      </c>
      <c r="AE35" s="118"/>
    </row>
    <row r="36" spans="1:33" s="67" customFormat="1" ht="14.25" hidden="1" customHeight="1">
      <c r="A36" s="244">
        <v>43352</v>
      </c>
      <c r="B36" s="239">
        <v>100781</v>
      </c>
      <c r="C36" s="243" t="s">
        <v>257</v>
      </c>
      <c r="D36" s="278">
        <v>36.5</v>
      </c>
      <c r="E36" s="116"/>
      <c r="F36" s="116">
        <f>D36</f>
        <v>36.5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86"/>
      <c r="Y36" s="193">
        <f t="shared" si="0"/>
        <v>36.5</v>
      </c>
      <c r="Z36" s="190"/>
      <c r="AA36" s="117"/>
      <c r="AB36" s="174"/>
      <c r="AC36" s="182">
        <f t="shared" si="2"/>
        <v>36.5</v>
      </c>
      <c r="AD36" s="178">
        <f t="shared" si="1"/>
        <v>73</v>
      </c>
      <c r="AE36" s="118"/>
    </row>
    <row r="37" spans="1:33" s="67" customFormat="1" ht="14.25" hidden="1" customHeight="1">
      <c r="A37" s="244">
        <v>43351</v>
      </c>
      <c r="B37" s="239">
        <v>100782</v>
      </c>
      <c r="C37" s="243" t="s">
        <v>242</v>
      </c>
      <c r="D37" s="278">
        <v>40.6</v>
      </c>
      <c r="E37" s="116"/>
      <c r="F37" s="116">
        <f>D37</f>
        <v>40.6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86"/>
      <c r="Y37" s="193">
        <f t="shared" si="0"/>
        <v>40.6</v>
      </c>
      <c r="Z37" s="190"/>
      <c r="AA37" s="117"/>
      <c r="AB37" s="174"/>
      <c r="AC37" s="182">
        <f t="shared" si="2"/>
        <v>40.6</v>
      </c>
      <c r="AD37" s="178">
        <f t="shared" si="1"/>
        <v>81.2</v>
      </c>
      <c r="AE37" s="118"/>
    </row>
    <row r="38" spans="1:33" s="67" customFormat="1" ht="14.25" hidden="1" customHeight="1">
      <c r="A38" s="237">
        <v>43353</v>
      </c>
      <c r="B38" s="241">
        <v>100783</v>
      </c>
      <c r="C38" s="238" t="s">
        <v>243</v>
      </c>
      <c r="D38" s="279">
        <v>150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>
        <f>D38</f>
        <v>150</v>
      </c>
      <c r="S38" s="116"/>
      <c r="T38" s="116"/>
      <c r="U38" s="116"/>
      <c r="V38" s="116"/>
      <c r="W38" s="116"/>
      <c r="X38" s="186"/>
      <c r="Y38" s="193">
        <f t="shared" si="0"/>
        <v>150</v>
      </c>
      <c r="Z38" s="190"/>
      <c r="AA38" s="117"/>
      <c r="AB38" s="174"/>
      <c r="AC38" s="182">
        <f t="shared" si="2"/>
        <v>150</v>
      </c>
      <c r="AD38" s="178">
        <f t="shared" si="1"/>
        <v>300</v>
      </c>
      <c r="AE38" s="118"/>
    </row>
    <row r="39" spans="1:33" s="67" customFormat="1" ht="14.25" hidden="1" customHeight="1">
      <c r="A39" s="237">
        <v>43372</v>
      </c>
      <c r="B39" s="241">
        <v>100784</v>
      </c>
      <c r="C39" s="238" t="s">
        <v>277</v>
      </c>
      <c r="D39" s="286">
        <v>1035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86"/>
      <c r="Y39" s="193">
        <f t="shared" si="0"/>
        <v>0</v>
      </c>
      <c r="Z39" s="190"/>
      <c r="AA39" s="117">
        <f>D39+D30-AE39</f>
        <v>1725</v>
      </c>
      <c r="AB39" s="174"/>
      <c r="AC39" s="182">
        <v>2070</v>
      </c>
      <c r="AD39" s="178">
        <f t="shared" si="1"/>
        <v>2070</v>
      </c>
      <c r="AE39" s="118">
        <v>345</v>
      </c>
      <c r="AF39" s="67">
        <v>673409620</v>
      </c>
      <c r="AG39" s="67" t="s">
        <v>317</v>
      </c>
    </row>
    <row r="40" spans="1:33" ht="15" hidden="1" customHeight="1">
      <c r="A40" s="245">
        <v>43372</v>
      </c>
      <c r="B40" s="246">
        <v>100785</v>
      </c>
      <c r="C40" s="247" t="s">
        <v>259</v>
      </c>
      <c r="D40" s="91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75"/>
      <c r="Y40" s="193">
        <f t="shared" si="0"/>
        <v>0</v>
      </c>
      <c r="Z40" s="179"/>
      <c r="AA40" s="119"/>
      <c r="AB40" s="175"/>
      <c r="AC40" s="182">
        <f t="shared" si="2"/>
        <v>0</v>
      </c>
      <c r="AD40" s="179"/>
      <c r="AE40" s="119"/>
    </row>
    <row r="41" spans="1:33" s="67" customFormat="1" ht="14.25" hidden="1" customHeight="1">
      <c r="A41" s="237">
        <v>43372</v>
      </c>
      <c r="B41" s="239">
        <v>100786</v>
      </c>
      <c r="C41" s="238" t="s">
        <v>260</v>
      </c>
      <c r="D41" s="279">
        <v>1560.49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86"/>
      <c r="Y41" s="193">
        <f t="shared" si="0"/>
        <v>0</v>
      </c>
      <c r="Z41" s="190"/>
      <c r="AA41" s="117">
        <f>D41</f>
        <v>1560.49</v>
      </c>
      <c r="AB41" s="174"/>
      <c r="AC41" s="182">
        <f t="shared" si="2"/>
        <v>1560.49</v>
      </c>
      <c r="AD41" s="178"/>
      <c r="AE41" s="118">
        <v>260.08</v>
      </c>
      <c r="AF41" s="67">
        <v>933397794</v>
      </c>
      <c r="AG41" s="67" t="s">
        <v>317</v>
      </c>
    </row>
    <row r="42" spans="1:33" s="67" customFormat="1" ht="14.25" hidden="1" customHeight="1">
      <c r="A42" s="237">
        <v>43381</v>
      </c>
      <c r="B42" s="239">
        <v>100787</v>
      </c>
      <c r="C42" s="238" t="s">
        <v>261</v>
      </c>
      <c r="D42" s="279">
        <v>1743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86"/>
      <c r="Y42" s="193">
        <f t="shared" si="0"/>
        <v>0</v>
      </c>
      <c r="Z42" s="190"/>
      <c r="AA42" s="117">
        <f>D42</f>
        <v>1743</v>
      </c>
      <c r="AB42" s="174"/>
      <c r="AC42" s="182">
        <f t="shared" si="2"/>
        <v>1743</v>
      </c>
      <c r="AD42" s="178"/>
      <c r="AE42" s="118">
        <v>290.5</v>
      </c>
      <c r="AF42" s="67">
        <v>690287020</v>
      </c>
      <c r="AG42" s="67" t="s">
        <v>317</v>
      </c>
    </row>
    <row r="43" spans="1:33" s="67" customFormat="1" ht="14.25" customHeight="1">
      <c r="A43" s="237" t="s">
        <v>278</v>
      </c>
      <c r="B43" s="241">
        <v>100788</v>
      </c>
      <c r="C43" s="238" t="s">
        <v>279</v>
      </c>
      <c r="D43" s="279">
        <v>356.31</v>
      </c>
      <c r="E43" s="116"/>
      <c r="F43" s="116"/>
      <c r="G43" s="116"/>
      <c r="H43" s="116"/>
      <c r="I43" s="116"/>
      <c r="J43" s="116"/>
      <c r="K43" s="116">
        <v>56.16</v>
      </c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86"/>
      <c r="Y43" s="193">
        <f t="shared" si="0"/>
        <v>56.16</v>
      </c>
      <c r="Z43" s="190">
        <v>229.54</v>
      </c>
      <c r="AA43" s="117"/>
      <c r="AB43" s="174"/>
      <c r="AC43" s="182">
        <f>D43</f>
        <v>356.31</v>
      </c>
      <c r="AD43" s="178"/>
      <c r="AE43" s="118">
        <v>59.38</v>
      </c>
      <c r="AF43" s="222" t="s">
        <v>318</v>
      </c>
      <c r="AG43" s="67" t="s">
        <v>317</v>
      </c>
    </row>
    <row r="44" spans="1:33" s="67" customFormat="1" ht="14.25" hidden="1" customHeight="1">
      <c r="A44" s="237" t="s">
        <v>280</v>
      </c>
      <c r="B44" s="241">
        <v>100789</v>
      </c>
      <c r="C44" s="238" t="s">
        <v>250</v>
      </c>
      <c r="D44" s="279">
        <v>204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>
        <v>170</v>
      </c>
      <c r="P44" s="116"/>
      <c r="Q44" s="116"/>
      <c r="R44" s="116"/>
      <c r="S44" s="116"/>
      <c r="T44" s="116"/>
      <c r="U44" s="116"/>
      <c r="V44" s="116"/>
      <c r="W44" s="116"/>
      <c r="X44" s="186"/>
      <c r="Y44" s="193">
        <f t="shared" si="0"/>
        <v>170</v>
      </c>
      <c r="Z44" s="190"/>
      <c r="AA44" s="117"/>
      <c r="AB44" s="174"/>
      <c r="AC44" s="182">
        <f>D44</f>
        <v>204</v>
      </c>
      <c r="AD44" s="178"/>
      <c r="AE44" s="118">
        <v>34</v>
      </c>
      <c r="AF44" s="67">
        <v>512467462</v>
      </c>
      <c r="AG44" s="67" t="s">
        <v>317</v>
      </c>
    </row>
    <row r="45" spans="1:33" s="67" customFormat="1" ht="14.25" hidden="1" customHeight="1">
      <c r="A45" s="237" t="s">
        <v>280</v>
      </c>
      <c r="B45" s="239">
        <v>100790</v>
      </c>
      <c r="C45" s="238" t="s">
        <v>242</v>
      </c>
      <c r="D45" s="279">
        <v>40.799999999999997</v>
      </c>
      <c r="E45" s="116"/>
      <c r="F45" s="116">
        <v>40.799999999999997</v>
      </c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86"/>
      <c r="Y45" s="193">
        <f t="shared" si="0"/>
        <v>40.799999999999997</v>
      </c>
      <c r="Z45" s="190"/>
      <c r="AA45" s="117"/>
      <c r="AB45" s="174"/>
      <c r="AC45" s="182">
        <f t="shared" si="2"/>
        <v>40.799999999999997</v>
      </c>
      <c r="AD45" s="178"/>
      <c r="AE45" s="118"/>
    </row>
    <row r="46" spans="1:33" s="67" customFormat="1" ht="14.25" hidden="1" customHeight="1">
      <c r="A46" s="237" t="s">
        <v>280</v>
      </c>
      <c r="B46" s="239">
        <v>100791</v>
      </c>
      <c r="C46" s="238" t="s">
        <v>281</v>
      </c>
      <c r="D46" s="279">
        <v>172.36</v>
      </c>
      <c r="E46" s="116"/>
      <c r="F46" s="116">
        <v>162.91</v>
      </c>
      <c r="G46" s="116">
        <v>9.4499999999999993</v>
      </c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86"/>
      <c r="Y46" s="193">
        <f t="shared" si="0"/>
        <v>172.35999999999999</v>
      </c>
      <c r="Z46" s="190"/>
      <c r="AA46" s="117"/>
      <c r="AB46" s="174"/>
      <c r="AC46" s="182">
        <f t="shared" si="2"/>
        <v>172.35999999999999</v>
      </c>
      <c r="AD46" s="178"/>
      <c r="AE46" s="118"/>
    </row>
    <row r="47" spans="1:33" s="67" customFormat="1" ht="14.25" hidden="1" customHeight="1">
      <c r="A47" s="237" t="s">
        <v>280</v>
      </c>
      <c r="B47" s="239">
        <v>100792</v>
      </c>
      <c r="C47" s="238" t="s">
        <v>251</v>
      </c>
      <c r="D47" s="279">
        <v>57.58</v>
      </c>
      <c r="E47" s="116"/>
      <c r="F47" s="116">
        <v>57.58</v>
      </c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86"/>
      <c r="Y47" s="193">
        <f t="shared" si="0"/>
        <v>57.58</v>
      </c>
      <c r="Z47" s="190"/>
      <c r="AA47" s="117"/>
      <c r="AB47" s="174"/>
      <c r="AC47" s="182">
        <f t="shared" si="2"/>
        <v>57.58</v>
      </c>
      <c r="AD47" s="178"/>
      <c r="AE47" s="118"/>
    </row>
    <row r="48" spans="1:33" s="67" customFormat="1" ht="14.25" hidden="1" customHeight="1">
      <c r="A48" s="237" t="s">
        <v>280</v>
      </c>
      <c r="B48" s="241">
        <v>100793</v>
      </c>
      <c r="C48" s="238" t="s">
        <v>242</v>
      </c>
      <c r="D48" s="279">
        <v>40.6</v>
      </c>
      <c r="E48" s="116"/>
      <c r="F48" s="116">
        <v>40.6</v>
      </c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86"/>
      <c r="Y48" s="193">
        <f t="shared" si="0"/>
        <v>40.6</v>
      </c>
      <c r="Z48" s="190"/>
      <c r="AA48" s="117"/>
      <c r="AB48" s="174"/>
      <c r="AC48" s="182">
        <f t="shared" si="2"/>
        <v>40.6</v>
      </c>
      <c r="AD48" s="178"/>
      <c r="AE48" s="118"/>
    </row>
    <row r="49" spans="1:33" s="67" customFormat="1" ht="14.25" hidden="1" customHeight="1">
      <c r="A49" s="237" t="s">
        <v>280</v>
      </c>
      <c r="B49" s="239">
        <v>100794</v>
      </c>
      <c r="C49" s="238" t="s">
        <v>251</v>
      </c>
      <c r="D49" s="279">
        <v>57.58</v>
      </c>
      <c r="E49" s="116"/>
      <c r="F49" s="116">
        <v>57.58</v>
      </c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86"/>
      <c r="Y49" s="193">
        <f t="shared" si="0"/>
        <v>57.58</v>
      </c>
      <c r="Z49" s="190"/>
      <c r="AA49" s="117"/>
      <c r="AB49" s="174"/>
      <c r="AC49" s="182">
        <f t="shared" si="2"/>
        <v>57.58</v>
      </c>
      <c r="AD49" s="178"/>
      <c r="AE49" s="118"/>
    </row>
    <row r="50" spans="1:33" s="67" customFormat="1" ht="14.25" hidden="1" customHeight="1">
      <c r="A50" s="237" t="s">
        <v>280</v>
      </c>
      <c r="B50" s="239">
        <v>100795</v>
      </c>
      <c r="C50" s="238" t="s">
        <v>282</v>
      </c>
      <c r="D50" s="279">
        <v>169.01</v>
      </c>
      <c r="E50" s="116"/>
      <c r="F50" s="116">
        <v>162.71</v>
      </c>
      <c r="G50" s="116">
        <v>6.3</v>
      </c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86"/>
      <c r="Y50" s="193">
        <f t="shared" si="0"/>
        <v>169.01000000000002</v>
      </c>
      <c r="Z50" s="190"/>
      <c r="AA50" s="117"/>
      <c r="AB50" s="174"/>
      <c r="AC50" s="182">
        <f t="shared" si="2"/>
        <v>169.01000000000002</v>
      </c>
      <c r="AD50" s="178"/>
      <c r="AE50" s="118"/>
    </row>
    <row r="51" spans="1:33" s="67" customFormat="1" ht="14.25" hidden="1" customHeight="1">
      <c r="A51" s="237" t="s">
        <v>280</v>
      </c>
      <c r="B51" s="239">
        <v>100796</v>
      </c>
      <c r="C51" s="238" t="s">
        <v>283</v>
      </c>
      <c r="D51" s="279">
        <v>240</v>
      </c>
      <c r="E51" s="116"/>
      <c r="F51" s="116"/>
      <c r="G51" s="116"/>
      <c r="H51" s="116"/>
      <c r="I51" s="116"/>
      <c r="J51" s="116"/>
      <c r="K51" s="116"/>
      <c r="L51" s="116"/>
      <c r="M51" s="116"/>
      <c r="N51" s="116">
        <v>200</v>
      </c>
      <c r="O51" s="116"/>
      <c r="P51" s="116"/>
      <c r="Q51" s="116"/>
      <c r="R51" s="116"/>
      <c r="S51" s="116"/>
      <c r="T51" s="116"/>
      <c r="U51" s="116"/>
      <c r="V51" s="116"/>
      <c r="W51" s="116"/>
      <c r="X51" s="186"/>
      <c r="Y51" s="193">
        <f t="shared" si="0"/>
        <v>200</v>
      </c>
      <c r="Z51" s="190"/>
      <c r="AA51" s="117"/>
      <c r="AB51" s="174"/>
      <c r="AC51" s="182">
        <f>D51</f>
        <v>240</v>
      </c>
      <c r="AD51" s="178"/>
      <c r="AE51" s="118">
        <v>40</v>
      </c>
      <c r="AF51" s="67">
        <v>440498250</v>
      </c>
      <c r="AG51" s="67" t="s">
        <v>317</v>
      </c>
    </row>
    <row r="52" spans="1:33" s="67" customFormat="1" ht="14.25" hidden="1" customHeight="1">
      <c r="A52" s="237" t="s">
        <v>295</v>
      </c>
      <c r="B52" s="239">
        <v>100797</v>
      </c>
      <c r="C52" s="238" t="s">
        <v>310</v>
      </c>
      <c r="D52" s="279">
        <v>105.21</v>
      </c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86"/>
      <c r="Y52" s="193">
        <f t="shared" si="0"/>
        <v>0</v>
      </c>
      <c r="Z52" s="190"/>
      <c r="AA52" s="117">
        <v>105.21</v>
      </c>
      <c r="AB52" s="174"/>
      <c r="AC52" s="182">
        <f t="shared" si="2"/>
        <v>105.21</v>
      </c>
      <c r="AD52" s="178"/>
      <c r="AE52" s="118"/>
    </row>
    <row r="53" spans="1:33" s="67" customFormat="1" ht="14.25" hidden="1" customHeight="1">
      <c r="A53" s="237" t="s">
        <v>301</v>
      </c>
      <c r="B53" s="241">
        <v>100798</v>
      </c>
      <c r="C53" s="238" t="s">
        <v>243</v>
      </c>
      <c r="D53" s="279">
        <v>70</v>
      </c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>
        <v>70</v>
      </c>
      <c r="S53" s="116"/>
      <c r="T53" s="116"/>
      <c r="U53" s="116"/>
      <c r="V53" s="116"/>
      <c r="W53" s="116"/>
      <c r="X53" s="186"/>
      <c r="Y53" s="193">
        <f t="shared" si="0"/>
        <v>70</v>
      </c>
      <c r="Z53" s="190"/>
      <c r="AA53" s="117"/>
      <c r="AB53" s="174"/>
      <c r="AC53" s="182">
        <f t="shared" si="2"/>
        <v>70</v>
      </c>
      <c r="AD53" s="178"/>
      <c r="AE53" s="118"/>
    </row>
    <row r="54" spans="1:33" s="67" customFormat="1" ht="14.25" hidden="1" customHeight="1">
      <c r="A54" s="237" t="s">
        <v>301</v>
      </c>
      <c r="B54" s="239">
        <v>100799</v>
      </c>
      <c r="C54" s="238" t="s">
        <v>311</v>
      </c>
      <c r="D54" s="279">
        <v>164.65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86"/>
      <c r="Y54" s="193">
        <f t="shared" si="0"/>
        <v>0</v>
      </c>
      <c r="Z54" s="190"/>
      <c r="AA54" s="117">
        <v>164.65</v>
      </c>
      <c r="AB54" s="174"/>
      <c r="AC54" s="182">
        <f t="shared" si="2"/>
        <v>164.65</v>
      </c>
      <c r="AD54" s="178"/>
      <c r="AE54" s="118"/>
    </row>
    <row r="55" spans="1:33" s="67" customFormat="1" ht="14.25" hidden="1" customHeight="1">
      <c r="A55" s="237" t="s">
        <v>306</v>
      </c>
      <c r="B55" s="239">
        <v>100800</v>
      </c>
      <c r="C55" s="238" t="s">
        <v>312</v>
      </c>
      <c r="D55" s="279">
        <v>300</v>
      </c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86"/>
      <c r="Y55" s="193">
        <f t="shared" si="0"/>
        <v>0</v>
      </c>
      <c r="Z55" s="190"/>
      <c r="AA55" s="117">
        <v>300</v>
      </c>
      <c r="AB55" s="174"/>
      <c r="AC55" s="182">
        <f t="shared" si="2"/>
        <v>300</v>
      </c>
      <c r="AD55" s="178"/>
      <c r="AE55" s="118"/>
    </row>
    <row r="56" spans="1:33" s="67" customFormat="1" ht="14.25" customHeight="1">
      <c r="A56" s="237" t="s">
        <v>313</v>
      </c>
      <c r="B56" s="239">
        <v>100801</v>
      </c>
      <c r="C56" s="238" t="s">
        <v>263</v>
      </c>
      <c r="D56" s="279">
        <v>38.97</v>
      </c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86"/>
      <c r="Y56" s="193">
        <f t="shared" si="0"/>
        <v>0</v>
      </c>
      <c r="Z56" s="190">
        <v>38.97</v>
      </c>
      <c r="AA56" s="117"/>
      <c r="AB56" s="174"/>
      <c r="AC56" s="182">
        <f t="shared" si="2"/>
        <v>38.97</v>
      </c>
      <c r="AD56" s="178"/>
      <c r="AE56" s="118"/>
    </row>
    <row r="57" spans="1:33" s="67" customFormat="1" ht="14.25" hidden="1" customHeight="1">
      <c r="A57" s="237" t="s">
        <v>306</v>
      </c>
      <c r="B57" s="239">
        <v>100802</v>
      </c>
      <c r="C57" s="238" t="s">
        <v>257</v>
      </c>
      <c r="D57" s="279">
        <v>36.5</v>
      </c>
      <c r="E57" s="116"/>
      <c r="F57" s="116"/>
      <c r="G57" s="116">
        <v>36.5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86"/>
      <c r="Y57" s="193">
        <f t="shared" si="0"/>
        <v>36.5</v>
      </c>
      <c r="Z57" s="190"/>
      <c r="AA57" s="117"/>
      <c r="AB57" s="174"/>
      <c r="AC57" s="182">
        <f t="shared" si="2"/>
        <v>36.5</v>
      </c>
      <c r="AD57" s="178"/>
      <c r="AE57" s="118"/>
    </row>
    <row r="58" spans="1:33" s="67" customFormat="1" ht="14.25" hidden="1" customHeight="1">
      <c r="A58" s="237" t="s">
        <v>313</v>
      </c>
      <c r="B58" s="239">
        <v>100803</v>
      </c>
      <c r="C58" s="238" t="s">
        <v>314</v>
      </c>
      <c r="D58" s="279">
        <v>40.520000000000003</v>
      </c>
      <c r="E58" s="116"/>
      <c r="F58" s="116"/>
      <c r="G58" s="116"/>
      <c r="H58" s="116"/>
      <c r="I58" s="116"/>
      <c r="J58" s="116"/>
      <c r="K58" s="116"/>
      <c r="L58" s="116">
        <v>40.520000000000003</v>
      </c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86"/>
      <c r="Y58" s="193">
        <f t="shared" si="0"/>
        <v>40.520000000000003</v>
      </c>
      <c r="Z58" s="190"/>
      <c r="AA58" s="117"/>
      <c r="AB58" s="174"/>
      <c r="AC58" s="182">
        <f t="shared" si="2"/>
        <v>40.520000000000003</v>
      </c>
      <c r="AD58" s="178"/>
      <c r="AE58" s="118"/>
    </row>
    <row r="59" spans="1:33" s="67" customFormat="1" ht="14.25" customHeight="1">
      <c r="A59" s="237" t="s">
        <v>313</v>
      </c>
      <c r="B59" s="239">
        <v>100804</v>
      </c>
      <c r="C59" s="238" t="s">
        <v>263</v>
      </c>
      <c r="D59" s="279">
        <v>39.869999999999997</v>
      </c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86"/>
      <c r="Y59" s="193">
        <f t="shared" si="0"/>
        <v>0</v>
      </c>
      <c r="Z59" s="190">
        <v>39.869999999999997</v>
      </c>
      <c r="AA59" s="117"/>
      <c r="AB59" s="174"/>
      <c r="AC59" s="182">
        <f t="shared" si="2"/>
        <v>39.869999999999997</v>
      </c>
      <c r="AD59" s="178"/>
      <c r="AE59" s="118">
        <v>6.63</v>
      </c>
      <c r="AF59" s="67">
        <v>232555575</v>
      </c>
      <c r="AG59" s="67" t="s">
        <v>317</v>
      </c>
    </row>
    <row r="60" spans="1:33" s="67" customFormat="1" ht="14.25" hidden="1" customHeight="1">
      <c r="A60" s="237" t="s">
        <v>313</v>
      </c>
      <c r="B60" s="239">
        <v>100805</v>
      </c>
      <c r="C60" s="238" t="s">
        <v>315</v>
      </c>
      <c r="D60" s="279">
        <v>165.86</v>
      </c>
      <c r="E60" s="116"/>
      <c r="F60" s="116">
        <v>165.86</v>
      </c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86"/>
      <c r="Y60" s="193">
        <f t="shared" si="0"/>
        <v>165.86</v>
      </c>
      <c r="Z60" s="190"/>
      <c r="AA60" s="117"/>
      <c r="AB60" s="174"/>
      <c r="AC60" s="182">
        <f t="shared" si="2"/>
        <v>165.86</v>
      </c>
      <c r="AD60" s="178"/>
      <c r="AE60" s="118"/>
    </row>
    <row r="61" spans="1:33" s="67" customFormat="1" ht="14.25" hidden="1" customHeight="1">
      <c r="A61" s="237" t="s">
        <v>313</v>
      </c>
      <c r="B61" s="239">
        <v>100806</v>
      </c>
      <c r="C61" s="238" t="s">
        <v>242</v>
      </c>
      <c r="D61" s="279">
        <v>40.799999999999997</v>
      </c>
      <c r="E61" s="116"/>
      <c r="F61" s="116">
        <v>40.799999999999997</v>
      </c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86"/>
      <c r="Y61" s="193">
        <f t="shared" si="0"/>
        <v>40.799999999999997</v>
      </c>
      <c r="Z61" s="190"/>
      <c r="AA61" s="117"/>
      <c r="AB61" s="174"/>
      <c r="AC61" s="182">
        <f t="shared" si="2"/>
        <v>40.799999999999997</v>
      </c>
      <c r="AD61" s="178"/>
      <c r="AE61" s="118"/>
    </row>
    <row r="62" spans="1:33" s="67" customFormat="1" ht="14.25" hidden="1" customHeight="1">
      <c r="A62" s="237" t="s">
        <v>313</v>
      </c>
      <c r="B62" s="239">
        <v>100807</v>
      </c>
      <c r="C62" s="238" t="s">
        <v>316</v>
      </c>
      <c r="D62" s="279">
        <v>14.4</v>
      </c>
      <c r="E62" s="116"/>
      <c r="F62" s="116"/>
      <c r="G62" s="116">
        <v>14.4</v>
      </c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86"/>
      <c r="Y62" s="193">
        <f t="shared" si="0"/>
        <v>14.4</v>
      </c>
      <c r="Z62" s="190"/>
      <c r="AA62" s="117"/>
      <c r="AB62" s="174"/>
      <c r="AC62" s="182">
        <f t="shared" si="2"/>
        <v>14.4</v>
      </c>
      <c r="AD62" s="178"/>
      <c r="AE62" s="118">
        <v>2.4</v>
      </c>
      <c r="AF62" s="67">
        <v>673409620</v>
      </c>
      <c r="AG62" s="67" t="s">
        <v>317</v>
      </c>
    </row>
    <row r="63" spans="1:33" s="67" customFormat="1" ht="14.25" hidden="1" customHeight="1">
      <c r="A63" s="237" t="s">
        <v>313</v>
      </c>
      <c r="B63" s="239">
        <v>100808</v>
      </c>
      <c r="C63" s="238" t="s">
        <v>251</v>
      </c>
      <c r="D63" s="279">
        <v>57.58</v>
      </c>
      <c r="E63" s="116"/>
      <c r="F63" s="116">
        <v>57.58</v>
      </c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86"/>
      <c r="Y63" s="193">
        <f t="shared" si="0"/>
        <v>57.58</v>
      </c>
      <c r="Z63" s="190"/>
      <c r="AA63" s="117"/>
      <c r="AB63" s="174"/>
      <c r="AC63" s="182">
        <f t="shared" si="2"/>
        <v>57.58</v>
      </c>
      <c r="AD63" s="178"/>
      <c r="AE63" s="118"/>
    </row>
    <row r="64" spans="1:33" s="67" customFormat="1" ht="14.25" hidden="1" customHeight="1">
      <c r="A64" s="228" t="s">
        <v>325</v>
      </c>
      <c r="B64" s="229">
        <v>100809</v>
      </c>
      <c r="C64" s="230" t="s">
        <v>251</v>
      </c>
      <c r="D64" s="279">
        <v>57.58</v>
      </c>
      <c r="E64" s="116"/>
      <c r="F64" s="116">
        <v>57.58</v>
      </c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86"/>
      <c r="Y64" s="193">
        <f t="shared" si="0"/>
        <v>57.58</v>
      </c>
      <c r="Z64" s="190"/>
      <c r="AA64" s="117"/>
      <c r="AB64" s="174"/>
      <c r="AC64" s="182">
        <f t="shared" si="2"/>
        <v>57.58</v>
      </c>
      <c r="AD64" s="178"/>
      <c r="AE64" s="118"/>
    </row>
    <row r="65" spans="1:31" s="67" customFormat="1" ht="14.25" customHeight="1">
      <c r="A65" s="228" t="s">
        <v>325</v>
      </c>
      <c r="B65" s="231">
        <v>100810</v>
      </c>
      <c r="C65" s="230" t="s">
        <v>326</v>
      </c>
      <c r="D65" s="280">
        <v>51.85</v>
      </c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93">
        <f t="shared" si="0"/>
        <v>0</v>
      </c>
      <c r="Z65" s="117">
        <v>51.85</v>
      </c>
      <c r="AA65" s="117"/>
      <c r="AB65" s="117"/>
      <c r="AC65" s="182">
        <f t="shared" si="2"/>
        <v>51.85</v>
      </c>
      <c r="AD65" s="118"/>
      <c r="AE65" s="118"/>
    </row>
    <row r="66" spans="1:31" s="67" customFormat="1" ht="14.25" hidden="1" customHeight="1">
      <c r="A66" s="228" t="s">
        <v>325</v>
      </c>
      <c r="B66" s="231">
        <v>100811</v>
      </c>
      <c r="C66" s="230" t="s">
        <v>245</v>
      </c>
      <c r="D66" s="280">
        <v>948</v>
      </c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>
        <v>948</v>
      </c>
      <c r="X66" s="116"/>
      <c r="Y66" s="193">
        <f t="shared" ref="Y66:Y81" si="3">SUM(E66:X66)</f>
        <v>948</v>
      </c>
      <c r="Z66" s="117"/>
      <c r="AA66" s="117"/>
      <c r="AB66" s="117"/>
      <c r="AC66" s="182">
        <f t="shared" si="2"/>
        <v>948</v>
      </c>
      <c r="AD66" s="118"/>
      <c r="AE66" s="118"/>
    </row>
    <row r="67" spans="1:31" s="67" customFormat="1" ht="14.25" customHeight="1">
      <c r="A67" s="228" t="s">
        <v>325</v>
      </c>
      <c r="B67" s="231">
        <v>100812</v>
      </c>
      <c r="C67" s="230" t="s">
        <v>327</v>
      </c>
      <c r="D67" s="280">
        <v>224.43</v>
      </c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93">
        <f t="shared" si="3"/>
        <v>0</v>
      </c>
      <c r="Z67" s="117">
        <v>224.43</v>
      </c>
      <c r="AA67" s="117"/>
      <c r="AB67" s="117"/>
      <c r="AC67" s="182">
        <f t="shared" si="2"/>
        <v>224.43</v>
      </c>
      <c r="AD67" s="118"/>
      <c r="AE67" s="118"/>
    </row>
    <row r="68" spans="1:31" s="67" customFormat="1" ht="14.25" hidden="1" customHeight="1">
      <c r="A68" s="232" t="s">
        <v>325</v>
      </c>
      <c r="B68" s="227" t="s">
        <v>328</v>
      </c>
      <c r="C68" s="233" t="s">
        <v>242</v>
      </c>
      <c r="D68" s="281">
        <v>40.6</v>
      </c>
      <c r="E68" s="116"/>
      <c r="F68" s="116">
        <v>40.6</v>
      </c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93">
        <f t="shared" si="3"/>
        <v>40.6</v>
      </c>
      <c r="Z68" s="117"/>
      <c r="AA68" s="117"/>
      <c r="AB68" s="117"/>
      <c r="AC68" s="182">
        <f t="shared" ref="AC68:AC81" si="4">SUM(Y68:AB68)</f>
        <v>40.6</v>
      </c>
      <c r="AD68" s="118"/>
      <c r="AE68" s="118"/>
    </row>
    <row r="69" spans="1:31" s="67" customFormat="1" ht="14.25" hidden="1" customHeight="1">
      <c r="A69" s="232" t="s">
        <v>325</v>
      </c>
      <c r="B69" s="227" t="s">
        <v>329</v>
      </c>
      <c r="C69" s="230" t="s">
        <v>330</v>
      </c>
      <c r="D69" s="281">
        <v>172.36</v>
      </c>
      <c r="E69" s="116"/>
      <c r="F69" s="116">
        <v>172.36</v>
      </c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93">
        <f t="shared" si="3"/>
        <v>172.36</v>
      </c>
      <c r="Z69" s="117"/>
      <c r="AA69" s="117"/>
      <c r="AB69" s="117"/>
      <c r="AC69" s="182">
        <f t="shared" si="4"/>
        <v>172.36</v>
      </c>
      <c r="AD69" s="118"/>
      <c r="AE69" s="118"/>
    </row>
    <row r="70" spans="1:31" s="67" customFormat="1" ht="14.25" hidden="1" customHeight="1">
      <c r="A70" s="232" t="s">
        <v>331</v>
      </c>
      <c r="B70" s="227" t="s">
        <v>332</v>
      </c>
      <c r="C70" s="233" t="s">
        <v>247</v>
      </c>
      <c r="D70" s="281">
        <v>130.51</v>
      </c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>
        <v>130.51</v>
      </c>
      <c r="W70" s="116"/>
      <c r="X70" s="116"/>
      <c r="Y70" s="193">
        <f t="shared" si="3"/>
        <v>130.51</v>
      </c>
      <c r="Z70" s="117"/>
      <c r="AA70" s="117"/>
      <c r="AB70" s="117"/>
      <c r="AC70" s="182">
        <f t="shared" si="4"/>
        <v>130.51</v>
      </c>
      <c r="AD70" s="118"/>
      <c r="AE70" s="118"/>
    </row>
    <row r="71" spans="1:31" s="67" customFormat="1" ht="14.25" customHeight="1">
      <c r="A71" s="232" t="s">
        <v>331</v>
      </c>
      <c r="B71" s="227" t="s">
        <v>333</v>
      </c>
      <c r="C71" s="233" t="s">
        <v>327</v>
      </c>
      <c r="D71" s="281">
        <v>29.99</v>
      </c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93">
        <f t="shared" si="3"/>
        <v>0</v>
      </c>
      <c r="Z71" s="117">
        <v>29.99</v>
      </c>
      <c r="AA71" s="117"/>
      <c r="AB71" s="117"/>
      <c r="AC71" s="182">
        <f t="shared" si="4"/>
        <v>29.99</v>
      </c>
      <c r="AD71" s="118"/>
      <c r="AE71" s="118"/>
    </row>
    <row r="72" spans="1:31" s="67" customFormat="1" ht="14.25" hidden="1" customHeight="1">
      <c r="A72" s="232" t="s">
        <v>334</v>
      </c>
      <c r="B72" s="227" t="s">
        <v>335</v>
      </c>
      <c r="C72" s="233" t="s">
        <v>242</v>
      </c>
      <c r="D72" s="281">
        <v>40.799999999999997</v>
      </c>
      <c r="E72" s="116"/>
      <c r="F72" s="116">
        <v>40.799999999999997</v>
      </c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93">
        <f t="shared" si="3"/>
        <v>40.799999999999997</v>
      </c>
      <c r="Z72" s="117"/>
      <c r="AA72" s="117"/>
      <c r="AB72" s="117"/>
      <c r="AC72" s="182">
        <f t="shared" si="4"/>
        <v>40.799999999999997</v>
      </c>
      <c r="AD72" s="118"/>
      <c r="AE72" s="118"/>
    </row>
    <row r="73" spans="1:31" s="67" customFormat="1" ht="14.25" hidden="1" customHeight="1">
      <c r="A73" s="232" t="s">
        <v>334</v>
      </c>
      <c r="B73" s="227" t="s">
        <v>336</v>
      </c>
      <c r="C73" s="233" t="s">
        <v>251</v>
      </c>
      <c r="D73" s="281">
        <v>57.58</v>
      </c>
      <c r="E73" s="116"/>
      <c r="F73" s="116">
        <v>57.58</v>
      </c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93">
        <f t="shared" si="3"/>
        <v>57.58</v>
      </c>
      <c r="Z73" s="117"/>
      <c r="AA73" s="117"/>
      <c r="AB73" s="117"/>
      <c r="AC73" s="182">
        <f t="shared" si="4"/>
        <v>57.58</v>
      </c>
      <c r="AD73" s="118"/>
      <c r="AE73" s="118"/>
    </row>
    <row r="74" spans="1:31" s="67" customFormat="1" ht="14.25" hidden="1" customHeight="1">
      <c r="A74" s="232" t="s">
        <v>334</v>
      </c>
      <c r="B74" s="227" t="s">
        <v>337</v>
      </c>
      <c r="C74" s="233" t="s">
        <v>330</v>
      </c>
      <c r="D74" s="281">
        <v>179.12</v>
      </c>
      <c r="E74" s="116"/>
      <c r="F74" s="116">
        <v>179.12</v>
      </c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93">
        <f t="shared" si="3"/>
        <v>179.12</v>
      </c>
      <c r="Z74" s="117"/>
      <c r="AA74" s="117"/>
      <c r="AB74" s="117"/>
      <c r="AC74" s="182">
        <f t="shared" si="4"/>
        <v>179.12</v>
      </c>
      <c r="AD74" s="118"/>
      <c r="AE74" s="118"/>
    </row>
    <row r="75" spans="1:31" s="67" customFormat="1" ht="14.25" hidden="1" customHeight="1">
      <c r="A75" s="232" t="s">
        <v>338</v>
      </c>
      <c r="B75" s="227" t="s">
        <v>339</v>
      </c>
      <c r="C75" s="233" t="s">
        <v>243</v>
      </c>
      <c r="D75" s="281">
        <v>17900</v>
      </c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93">
        <f t="shared" si="3"/>
        <v>0</v>
      </c>
      <c r="Z75" s="117"/>
      <c r="AA75" s="117">
        <v>17900</v>
      </c>
      <c r="AB75" s="117"/>
      <c r="AC75" s="182">
        <f t="shared" si="4"/>
        <v>17900</v>
      </c>
      <c r="AD75" s="118"/>
      <c r="AE75" s="118"/>
    </row>
    <row r="76" spans="1:31" s="67" customFormat="1" ht="14.25" hidden="1" customHeight="1">
      <c r="A76" s="232" t="s">
        <v>340</v>
      </c>
      <c r="B76" s="227" t="s">
        <v>341</v>
      </c>
      <c r="C76" s="233" t="s">
        <v>251</v>
      </c>
      <c r="D76" s="281">
        <v>58.58</v>
      </c>
      <c r="E76" s="116"/>
      <c r="F76" s="116">
        <v>58.58</v>
      </c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93">
        <f t="shared" si="3"/>
        <v>58.58</v>
      </c>
      <c r="Z76" s="117"/>
      <c r="AA76" s="117"/>
      <c r="AB76" s="117"/>
      <c r="AC76" s="182">
        <f t="shared" si="4"/>
        <v>58.58</v>
      </c>
      <c r="AD76" s="118"/>
      <c r="AE76" s="118"/>
    </row>
    <row r="77" spans="1:31" s="67" customFormat="1" ht="14.25" hidden="1" customHeight="1">
      <c r="A77" s="232" t="s">
        <v>340</v>
      </c>
      <c r="B77" s="227" t="s">
        <v>342</v>
      </c>
      <c r="C77" s="233" t="s">
        <v>330</v>
      </c>
      <c r="D77" s="281">
        <v>190.9</v>
      </c>
      <c r="E77" s="116"/>
      <c r="F77" s="116">
        <v>190.9</v>
      </c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93">
        <f t="shared" si="3"/>
        <v>190.9</v>
      </c>
      <c r="Z77" s="117"/>
      <c r="AA77" s="117"/>
      <c r="AB77" s="117"/>
      <c r="AC77" s="182">
        <f t="shared" si="4"/>
        <v>190.9</v>
      </c>
      <c r="AD77" s="118"/>
      <c r="AE77" s="118"/>
    </row>
    <row r="78" spans="1:31" s="67" customFormat="1" ht="14.25" hidden="1" customHeight="1">
      <c r="A78" s="232" t="s">
        <v>340</v>
      </c>
      <c r="B78" s="227" t="s">
        <v>343</v>
      </c>
      <c r="C78" s="233" t="s">
        <v>242</v>
      </c>
      <c r="D78" s="281">
        <v>41.6</v>
      </c>
      <c r="E78" s="116"/>
      <c r="F78" s="116">
        <v>41.6</v>
      </c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93">
        <f t="shared" si="3"/>
        <v>41.6</v>
      </c>
      <c r="Z78" s="117"/>
      <c r="AA78" s="117"/>
      <c r="AB78" s="117"/>
      <c r="AC78" s="182">
        <f t="shared" si="4"/>
        <v>41.6</v>
      </c>
      <c r="AD78" s="118"/>
      <c r="AE78" s="118"/>
    </row>
    <row r="79" spans="1:31" s="67" customFormat="1" ht="14.25" hidden="1" customHeight="1">
      <c r="A79" s="259" t="s">
        <v>348</v>
      </c>
      <c r="B79" s="226" t="s">
        <v>349</v>
      </c>
      <c r="C79" s="225" t="s">
        <v>245</v>
      </c>
      <c r="D79" s="282">
        <v>52</v>
      </c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>
        <v>52</v>
      </c>
      <c r="X79" s="116"/>
      <c r="Y79" s="193">
        <f t="shared" si="3"/>
        <v>52</v>
      </c>
      <c r="Z79" s="117"/>
      <c r="AA79" s="117"/>
      <c r="AB79" s="117"/>
      <c r="AC79" s="182">
        <f t="shared" si="4"/>
        <v>52</v>
      </c>
      <c r="AD79" s="118"/>
      <c r="AE79" s="118"/>
    </row>
    <row r="80" spans="1:31" s="67" customFormat="1" ht="14.25" hidden="1" customHeight="1">
      <c r="A80" s="259" t="s">
        <v>348</v>
      </c>
      <c r="B80" s="226" t="s">
        <v>350</v>
      </c>
      <c r="C80" s="225" t="s">
        <v>247</v>
      </c>
      <c r="D80" s="282">
        <v>141.55000000000001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>
        <v>141.55000000000001</v>
      </c>
      <c r="W80" s="116"/>
      <c r="X80" s="116"/>
      <c r="Y80" s="193">
        <f t="shared" si="3"/>
        <v>141.55000000000001</v>
      </c>
      <c r="Z80" s="117"/>
      <c r="AA80" s="117"/>
      <c r="AB80" s="117"/>
      <c r="AC80" s="182">
        <f t="shared" si="4"/>
        <v>141.55000000000001</v>
      </c>
      <c r="AD80" s="118"/>
      <c r="AE80" s="118"/>
    </row>
    <row r="81" spans="1:31" s="67" customFormat="1" ht="14.25" hidden="1" customHeight="1">
      <c r="A81" s="259" t="s">
        <v>348</v>
      </c>
      <c r="B81" s="226" t="s">
        <v>351</v>
      </c>
      <c r="C81" s="225" t="s">
        <v>258</v>
      </c>
      <c r="D81" s="282">
        <v>1662</v>
      </c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93">
        <f t="shared" si="3"/>
        <v>0</v>
      </c>
      <c r="Z81" s="117"/>
      <c r="AA81" s="117">
        <v>1662</v>
      </c>
      <c r="AB81" s="117"/>
      <c r="AC81" s="182">
        <f t="shared" si="4"/>
        <v>1662</v>
      </c>
      <c r="AD81" s="118"/>
      <c r="AE81" s="118"/>
    </row>
    <row r="82" spans="1:31" ht="14.25" customHeight="1">
      <c r="A82" s="10"/>
      <c r="B82" s="69"/>
      <c r="C82" s="12"/>
      <c r="D82" s="13">
        <f t="shared" ref="D82:AE82" si="5">SUM(D3:D81)</f>
        <v>35321.200000000004</v>
      </c>
      <c r="E82" s="13">
        <f t="shared" si="5"/>
        <v>0</v>
      </c>
      <c r="F82" s="13">
        <f t="shared" si="5"/>
        <v>3184.4099999999994</v>
      </c>
      <c r="G82" s="13">
        <f t="shared" si="5"/>
        <v>93.17</v>
      </c>
      <c r="H82" s="13">
        <f t="shared" si="5"/>
        <v>80</v>
      </c>
      <c r="I82" s="13">
        <f t="shared" si="5"/>
        <v>0</v>
      </c>
      <c r="J82" s="13">
        <f t="shared" si="5"/>
        <v>0</v>
      </c>
      <c r="K82" s="13">
        <f t="shared" si="5"/>
        <v>56.16</v>
      </c>
      <c r="L82" s="13">
        <f t="shared" si="5"/>
        <v>230.5</v>
      </c>
      <c r="M82" s="13">
        <f t="shared" si="5"/>
        <v>179.82</v>
      </c>
      <c r="N82" s="13">
        <f t="shared" si="5"/>
        <v>200</v>
      </c>
      <c r="O82" s="13">
        <f t="shared" si="5"/>
        <v>482</v>
      </c>
      <c r="P82" s="13">
        <f t="shared" si="5"/>
        <v>0</v>
      </c>
      <c r="Q82" s="13">
        <v>14</v>
      </c>
      <c r="R82" s="13">
        <f t="shared" si="5"/>
        <v>380</v>
      </c>
      <c r="S82" s="13">
        <f t="shared" si="5"/>
        <v>0</v>
      </c>
      <c r="T82" s="13">
        <f t="shared" si="5"/>
        <v>0</v>
      </c>
      <c r="U82" s="13">
        <f t="shared" si="5"/>
        <v>0</v>
      </c>
      <c r="V82" s="13">
        <f t="shared" si="5"/>
        <v>543.71</v>
      </c>
      <c r="W82" s="13">
        <f t="shared" si="5"/>
        <v>1740.26</v>
      </c>
      <c r="X82" s="13">
        <f t="shared" si="5"/>
        <v>0</v>
      </c>
      <c r="Y82" s="13">
        <f t="shared" si="5"/>
        <v>7170.0300000000007</v>
      </c>
      <c r="Z82" s="13">
        <f t="shared" si="5"/>
        <v>852.44</v>
      </c>
      <c r="AA82" s="13">
        <f t="shared" si="5"/>
        <v>26809.119999999999</v>
      </c>
      <c r="AB82" s="13">
        <f t="shared" si="5"/>
        <v>0</v>
      </c>
      <c r="AC82" s="13">
        <f t="shared" si="5"/>
        <v>35321.200000000004</v>
      </c>
      <c r="AD82" s="13">
        <f t="shared" si="5"/>
        <v>11294.76</v>
      </c>
      <c r="AE82" s="13">
        <f t="shared" si="5"/>
        <v>1089.9900000000002</v>
      </c>
    </row>
    <row r="83" spans="1:31" ht="14.25" customHeight="1">
      <c r="A83" s="16"/>
      <c r="B83" s="337" t="s">
        <v>40</v>
      </c>
      <c r="C83" s="336"/>
      <c r="D83" s="15"/>
      <c r="E83" s="122">
        <f t="shared" ref="E83:AC83" si="6">SUM(E82:E82)</f>
        <v>0</v>
      </c>
      <c r="F83" s="92">
        <f t="shared" si="6"/>
        <v>3184.4099999999994</v>
      </c>
      <c r="G83" s="92">
        <f t="shared" si="6"/>
        <v>93.17</v>
      </c>
      <c r="H83" s="92">
        <f t="shared" si="6"/>
        <v>80</v>
      </c>
      <c r="I83" s="92">
        <f t="shared" si="6"/>
        <v>0</v>
      </c>
      <c r="J83" s="92">
        <f t="shared" si="6"/>
        <v>0</v>
      </c>
      <c r="K83" s="92">
        <f t="shared" si="6"/>
        <v>56.16</v>
      </c>
      <c r="L83" s="92">
        <f t="shared" si="6"/>
        <v>230.5</v>
      </c>
      <c r="M83" s="92">
        <f t="shared" si="6"/>
        <v>179.82</v>
      </c>
      <c r="N83" s="92">
        <f t="shared" si="6"/>
        <v>200</v>
      </c>
      <c r="O83" s="92">
        <f t="shared" si="6"/>
        <v>482</v>
      </c>
      <c r="P83" s="92">
        <f t="shared" si="6"/>
        <v>0</v>
      </c>
      <c r="Q83" s="92">
        <f t="shared" si="6"/>
        <v>14</v>
      </c>
      <c r="R83" s="92">
        <f t="shared" si="6"/>
        <v>380</v>
      </c>
      <c r="S83" s="92">
        <f t="shared" si="6"/>
        <v>0</v>
      </c>
      <c r="T83" s="92">
        <f t="shared" si="6"/>
        <v>0</v>
      </c>
      <c r="U83" s="123">
        <f t="shared" si="6"/>
        <v>0</v>
      </c>
      <c r="V83" s="92">
        <f t="shared" si="6"/>
        <v>543.71</v>
      </c>
      <c r="W83" s="92">
        <f t="shared" si="6"/>
        <v>1740.26</v>
      </c>
      <c r="X83" s="93">
        <f t="shared" si="6"/>
        <v>0</v>
      </c>
      <c r="Y83" s="94">
        <f t="shared" si="6"/>
        <v>7170.0300000000007</v>
      </c>
      <c r="Z83" s="124">
        <f t="shared" si="6"/>
        <v>852.44</v>
      </c>
      <c r="AA83" s="95">
        <f t="shared" si="6"/>
        <v>26809.119999999999</v>
      </c>
      <c r="AB83" s="96">
        <f t="shared" si="6"/>
        <v>0</v>
      </c>
      <c r="AC83" s="125">
        <f t="shared" si="6"/>
        <v>35321.200000000004</v>
      </c>
      <c r="AD83" s="126">
        <f>AD82</f>
        <v>11294.76</v>
      </c>
      <c r="AE83" s="120"/>
    </row>
    <row r="84" spans="1:31" ht="14.25" hidden="1" customHeight="1">
      <c r="A84" s="14"/>
      <c r="B84" s="338" t="s">
        <v>41</v>
      </c>
      <c r="C84" s="338"/>
      <c r="D84" s="15"/>
      <c r="E84" s="127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9"/>
      <c r="V84" s="130"/>
      <c r="W84" s="130"/>
      <c r="X84" s="131"/>
      <c r="Y84" s="132"/>
      <c r="Z84" s="133"/>
      <c r="AA84" s="134"/>
      <c r="AB84" s="135"/>
      <c r="AC84" s="136"/>
      <c r="AD84" s="137"/>
      <c r="AE84" s="121"/>
    </row>
    <row r="85" spans="1:31" ht="15" customHeight="1" thickBot="1">
      <c r="A85" s="14"/>
      <c r="B85" s="334" t="s">
        <v>42</v>
      </c>
      <c r="C85" s="334"/>
      <c r="D85" s="15"/>
      <c r="E85" s="138">
        <f t="shared" ref="E85:X85" si="7">E83-E84</f>
        <v>0</v>
      </c>
      <c r="F85" s="138">
        <f t="shared" si="7"/>
        <v>3184.4099999999994</v>
      </c>
      <c r="G85" s="138">
        <f t="shared" si="7"/>
        <v>93.17</v>
      </c>
      <c r="H85" s="138">
        <f t="shared" si="7"/>
        <v>80</v>
      </c>
      <c r="I85" s="138">
        <f t="shared" si="7"/>
        <v>0</v>
      </c>
      <c r="J85" s="138">
        <f t="shared" si="7"/>
        <v>0</v>
      </c>
      <c r="K85" s="138">
        <f t="shared" si="7"/>
        <v>56.16</v>
      </c>
      <c r="L85" s="138">
        <f t="shared" si="7"/>
        <v>230.5</v>
      </c>
      <c r="M85" s="138">
        <f t="shared" si="7"/>
        <v>179.82</v>
      </c>
      <c r="N85" s="138">
        <f t="shared" si="7"/>
        <v>200</v>
      </c>
      <c r="O85" s="138">
        <f t="shared" si="7"/>
        <v>482</v>
      </c>
      <c r="P85" s="138">
        <f t="shared" si="7"/>
        <v>0</v>
      </c>
      <c r="Q85" s="138">
        <f t="shared" si="7"/>
        <v>14</v>
      </c>
      <c r="R85" s="138">
        <f t="shared" si="7"/>
        <v>380</v>
      </c>
      <c r="S85" s="138">
        <f t="shared" si="7"/>
        <v>0</v>
      </c>
      <c r="T85" s="138">
        <f t="shared" si="7"/>
        <v>0</v>
      </c>
      <c r="U85" s="139">
        <f t="shared" si="7"/>
        <v>0</v>
      </c>
      <c r="V85" s="138">
        <f t="shared" si="7"/>
        <v>543.71</v>
      </c>
      <c r="W85" s="138">
        <f t="shared" si="7"/>
        <v>1740.26</v>
      </c>
      <c r="X85" s="140">
        <f t="shared" si="7"/>
        <v>0</v>
      </c>
      <c r="Y85" s="141"/>
      <c r="Z85" s="142">
        <f>Z83-Z84</f>
        <v>852.44</v>
      </c>
      <c r="AA85" s="143">
        <f>AA83-AA84</f>
        <v>26809.119999999999</v>
      </c>
      <c r="AB85" s="144">
        <f>AB83-AB84</f>
        <v>0</v>
      </c>
      <c r="AC85" s="145">
        <f>AC83-AC84</f>
        <v>35321.200000000004</v>
      </c>
      <c r="AD85" s="146">
        <f>AD83-AD84</f>
        <v>11294.76</v>
      </c>
      <c r="AE85" s="146"/>
    </row>
    <row r="86" spans="1:31" ht="24.75" hidden="1" customHeight="1" thickTop="1">
      <c r="A86" s="17"/>
      <c r="B86" s="70" t="s">
        <v>43</v>
      </c>
      <c r="C86" s="18"/>
      <c r="D86" s="18"/>
      <c r="E86" s="147"/>
      <c r="F86" s="147"/>
      <c r="G86" s="148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329"/>
      <c r="W86" s="330"/>
      <c r="X86" s="331"/>
      <c r="Y86" s="149">
        <f>Y83-Y84</f>
        <v>7170.0300000000007</v>
      </c>
      <c r="Z86" s="332"/>
      <c r="AA86" s="330"/>
      <c r="AB86" s="333"/>
      <c r="AC86" s="150"/>
      <c r="AD86" s="151"/>
      <c r="AE86" s="152"/>
    </row>
    <row r="87" spans="1:31" ht="21" hidden="1" customHeight="1" thickBot="1">
      <c r="A87" s="19"/>
      <c r="B87" s="335" t="s">
        <v>44</v>
      </c>
      <c r="C87" s="336"/>
      <c r="D87" s="20"/>
      <c r="E87" s="250">
        <f t="shared" ref="E87:X87" si="8">E2-E85</f>
        <v>500</v>
      </c>
      <c r="F87" s="248">
        <f t="shared" si="8"/>
        <v>-684.4099999999994</v>
      </c>
      <c r="G87" s="250">
        <f t="shared" si="8"/>
        <v>106.83</v>
      </c>
      <c r="H87" s="250">
        <f t="shared" si="8"/>
        <v>120</v>
      </c>
      <c r="I87" s="250">
        <f t="shared" si="8"/>
        <v>200</v>
      </c>
      <c r="J87" s="250">
        <f t="shared" si="8"/>
        <v>100</v>
      </c>
      <c r="K87" s="250">
        <f t="shared" si="8"/>
        <v>43.84</v>
      </c>
      <c r="L87" s="248">
        <f t="shared" si="8"/>
        <v>-30.5</v>
      </c>
      <c r="M87" s="250">
        <f t="shared" si="8"/>
        <v>20.180000000000007</v>
      </c>
      <c r="N87" s="248">
        <f t="shared" si="8"/>
        <v>-20</v>
      </c>
      <c r="O87" s="250">
        <f t="shared" si="8"/>
        <v>18</v>
      </c>
      <c r="P87" s="250">
        <f t="shared" si="8"/>
        <v>100</v>
      </c>
      <c r="Q87" s="250">
        <f t="shared" si="8"/>
        <v>6</v>
      </c>
      <c r="R87" s="248">
        <f t="shared" si="8"/>
        <v>-180</v>
      </c>
      <c r="S87" s="250">
        <f t="shared" si="8"/>
        <v>200</v>
      </c>
      <c r="T87" s="250">
        <f t="shared" si="8"/>
        <v>75</v>
      </c>
      <c r="U87" s="250">
        <f t="shared" si="8"/>
        <v>50</v>
      </c>
      <c r="V87" s="251">
        <f t="shared" si="8"/>
        <v>156.28999999999996</v>
      </c>
      <c r="W87" s="248">
        <f t="shared" si="8"/>
        <v>-1635.26</v>
      </c>
      <c r="X87" s="250">
        <f t="shared" si="8"/>
        <v>350</v>
      </c>
      <c r="Y87" s="249">
        <f>Y2-Y86</f>
        <v>-490.03000000000065</v>
      </c>
      <c r="Z87" s="155"/>
      <c r="AA87" s="155"/>
      <c r="AB87" s="155"/>
      <c r="AC87" s="155"/>
      <c r="AD87" s="155"/>
    </row>
    <row r="88" spans="1:31" ht="14.25" customHeight="1" thickTop="1">
      <c r="A88" s="21"/>
      <c r="B88" s="69"/>
    </row>
    <row r="89" spans="1:31" ht="14.25" customHeight="1">
      <c r="A89" s="21"/>
      <c r="B89" s="69"/>
    </row>
    <row r="90" spans="1:31" ht="14.25" customHeight="1">
      <c r="A90" s="21"/>
      <c r="B90" s="69"/>
    </row>
    <row r="91" spans="1:31" ht="14.25" customHeight="1">
      <c r="A91" s="21"/>
      <c r="B91" s="69"/>
      <c r="AD91" s="156"/>
      <c r="AE91" s="156"/>
    </row>
    <row r="92" spans="1:31" ht="14.25" customHeight="1">
      <c r="A92" s="21"/>
      <c r="B92" s="69"/>
      <c r="AD92" s="156"/>
      <c r="AE92" s="156"/>
    </row>
    <row r="93" spans="1:31" ht="14.25" customHeight="1">
      <c r="A93" s="21"/>
      <c r="B93" s="69"/>
      <c r="AD93" s="156"/>
      <c r="AE93" s="156"/>
    </row>
    <row r="94" spans="1:31" ht="14.25" customHeight="1">
      <c r="A94" s="21"/>
      <c r="B94" s="69"/>
      <c r="AD94" s="156"/>
      <c r="AE94" s="156"/>
    </row>
    <row r="95" spans="1:31" ht="14.25" customHeight="1">
      <c r="A95" s="21"/>
      <c r="B95" s="69"/>
      <c r="AD95" s="156"/>
      <c r="AE95" s="156"/>
    </row>
    <row r="96" spans="1:31" ht="14.25" customHeight="1">
      <c r="A96" s="21"/>
      <c r="B96" s="69"/>
      <c r="AD96" s="156"/>
      <c r="AE96" s="156"/>
    </row>
    <row r="97" spans="1:31" ht="14.25" customHeight="1">
      <c r="A97" s="21"/>
      <c r="B97" s="69"/>
      <c r="AD97" s="156"/>
      <c r="AE97" s="156"/>
    </row>
    <row r="98" spans="1:31" ht="14.25" customHeight="1">
      <c r="A98" s="21"/>
      <c r="B98" s="69"/>
      <c r="AD98" s="156"/>
      <c r="AE98" s="156"/>
    </row>
    <row r="99" spans="1:31" ht="14.25" customHeight="1">
      <c r="A99" s="21"/>
      <c r="B99" s="69"/>
      <c r="AD99" s="156"/>
      <c r="AE99" s="156"/>
    </row>
    <row r="100" spans="1:31" ht="14.25" customHeight="1">
      <c r="A100" s="21"/>
      <c r="B100" s="69"/>
      <c r="AD100" s="156"/>
      <c r="AE100" s="156"/>
    </row>
    <row r="101" spans="1:31" ht="14.25" customHeight="1">
      <c r="A101" s="21"/>
      <c r="B101" s="69"/>
      <c r="AD101" s="156"/>
      <c r="AE101" s="156"/>
    </row>
    <row r="102" spans="1:31" ht="14.25" customHeight="1">
      <c r="A102" s="21"/>
      <c r="B102" s="69"/>
      <c r="AD102" s="156"/>
      <c r="AE102" s="156"/>
    </row>
    <row r="103" spans="1:31" ht="14.25" customHeight="1">
      <c r="A103" s="21"/>
      <c r="B103" s="69"/>
      <c r="AD103" s="156"/>
      <c r="AE103" s="156"/>
    </row>
    <row r="104" spans="1:31" ht="14.25" customHeight="1">
      <c r="A104" s="21"/>
      <c r="B104" s="69"/>
      <c r="AD104" s="156"/>
      <c r="AE104" s="156"/>
    </row>
    <row r="105" spans="1:31" ht="14.25" customHeight="1">
      <c r="A105" s="21"/>
      <c r="B105" s="69"/>
      <c r="AD105" s="156"/>
      <c r="AE105" s="156"/>
    </row>
    <row r="106" spans="1:31" ht="14.25" customHeight="1">
      <c r="A106" s="21"/>
      <c r="B106" s="69"/>
      <c r="AD106" s="156"/>
      <c r="AE106" s="156"/>
    </row>
    <row r="107" spans="1:31" ht="14.25" customHeight="1">
      <c r="A107" s="21"/>
      <c r="B107" s="69"/>
      <c r="AD107" s="156"/>
      <c r="AE107" s="156"/>
    </row>
    <row r="108" spans="1:31" ht="14.25" customHeight="1">
      <c r="A108" s="21"/>
      <c r="B108" s="69"/>
      <c r="AD108" s="156"/>
      <c r="AE108" s="156"/>
    </row>
    <row r="109" spans="1:31" ht="14.25" customHeight="1">
      <c r="A109" s="21"/>
      <c r="B109" s="69"/>
      <c r="AD109" s="156"/>
      <c r="AE109" s="156"/>
    </row>
    <row r="110" spans="1:31" ht="14.25" customHeight="1">
      <c r="A110" s="21"/>
      <c r="B110" s="69"/>
      <c r="AD110" s="156"/>
      <c r="AE110" s="156"/>
    </row>
    <row r="111" spans="1:31" ht="14.25" customHeight="1">
      <c r="A111" s="21"/>
      <c r="B111" s="69"/>
      <c r="AD111" s="156"/>
      <c r="AE111" s="156"/>
    </row>
    <row r="112" spans="1:31" ht="14.25" customHeight="1">
      <c r="A112" s="21"/>
      <c r="B112" s="69"/>
      <c r="AD112" s="156"/>
      <c r="AE112" s="156"/>
    </row>
    <row r="113" spans="1:31" ht="14.25" customHeight="1">
      <c r="A113" s="21"/>
      <c r="B113" s="69"/>
      <c r="AD113" s="156"/>
      <c r="AE113" s="156"/>
    </row>
    <row r="114" spans="1:31" ht="14.25" customHeight="1">
      <c r="A114" s="21"/>
      <c r="B114" s="69"/>
      <c r="AD114" s="156"/>
      <c r="AE114" s="156"/>
    </row>
    <row r="115" spans="1:31" ht="14.25" customHeight="1">
      <c r="A115" s="21"/>
      <c r="B115" s="69"/>
      <c r="AD115" s="156"/>
      <c r="AE115" s="156"/>
    </row>
    <row r="116" spans="1:31" ht="14.25" customHeight="1">
      <c r="A116" s="21"/>
      <c r="B116" s="69"/>
      <c r="AD116" s="156"/>
      <c r="AE116" s="156"/>
    </row>
    <row r="117" spans="1:31" ht="14.25" customHeight="1">
      <c r="A117" s="21"/>
      <c r="B117" s="69"/>
      <c r="AD117" s="156"/>
      <c r="AE117" s="156"/>
    </row>
    <row r="118" spans="1:31" ht="14.25" customHeight="1">
      <c r="A118" s="21"/>
      <c r="B118" s="69"/>
      <c r="AD118" s="156"/>
      <c r="AE118" s="156"/>
    </row>
    <row r="119" spans="1:31" ht="14.25" customHeight="1">
      <c r="A119" s="21"/>
      <c r="B119" s="69"/>
      <c r="AD119" s="156"/>
      <c r="AE119" s="156"/>
    </row>
    <row r="120" spans="1:31" ht="14.25" customHeight="1">
      <c r="A120" s="21"/>
      <c r="B120" s="69"/>
      <c r="AD120" s="156"/>
      <c r="AE120" s="156"/>
    </row>
    <row r="121" spans="1:31" ht="14.25" customHeight="1">
      <c r="A121" s="21"/>
      <c r="B121" s="69"/>
      <c r="AD121" s="156"/>
      <c r="AE121" s="156"/>
    </row>
    <row r="122" spans="1:31" ht="14.25" customHeight="1">
      <c r="A122" s="21"/>
      <c r="B122" s="69"/>
      <c r="AD122" s="156"/>
      <c r="AE122" s="156"/>
    </row>
    <row r="123" spans="1:31" ht="14.25" customHeight="1">
      <c r="A123" s="21"/>
      <c r="B123" s="69"/>
      <c r="AD123" s="156"/>
      <c r="AE123" s="156"/>
    </row>
    <row r="124" spans="1:31" ht="14.25" customHeight="1">
      <c r="A124" s="21"/>
      <c r="B124" s="69"/>
      <c r="AD124" s="156"/>
      <c r="AE124" s="156"/>
    </row>
    <row r="125" spans="1:31" ht="14.25" customHeight="1">
      <c r="A125" s="21"/>
      <c r="B125" s="69"/>
      <c r="AD125" s="156"/>
      <c r="AE125" s="156"/>
    </row>
    <row r="126" spans="1:31" ht="14.25" customHeight="1">
      <c r="A126" s="21"/>
      <c r="B126" s="69"/>
      <c r="AD126" s="156"/>
      <c r="AE126" s="156"/>
    </row>
    <row r="127" spans="1:31" ht="14.25" customHeight="1">
      <c r="A127" s="21"/>
      <c r="B127" s="69"/>
      <c r="AD127" s="156"/>
      <c r="AE127" s="156"/>
    </row>
    <row r="128" spans="1:31" ht="14.25" customHeight="1">
      <c r="A128" s="21"/>
      <c r="B128" s="69"/>
      <c r="AD128" s="156"/>
      <c r="AE128" s="156"/>
    </row>
    <row r="129" spans="1:31" ht="14.25" customHeight="1">
      <c r="A129" s="21"/>
      <c r="B129" s="69"/>
      <c r="AD129" s="156"/>
      <c r="AE129" s="156"/>
    </row>
    <row r="130" spans="1:31" ht="14.25" customHeight="1">
      <c r="A130" s="21"/>
      <c r="B130" s="69"/>
      <c r="AD130" s="156"/>
      <c r="AE130" s="156"/>
    </row>
    <row r="131" spans="1:31" ht="14.25" customHeight="1">
      <c r="A131" s="21"/>
      <c r="B131" s="69"/>
      <c r="AD131" s="156"/>
      <c r="AE131" s="156"/>
    </row>
    <row r="132" spans="1:31" ht="14.25" customHeight="1">
      <c r="A132" s="21"/>
      <c r="B132" s="69"/>
      <c r="AD132" s="156"/>
      <c r="AE132" s="156"/>
    </row>
    <row r="133" spans="1:31" ht="14.25" customHeight="1">
      <c r="A133" s="21"/>
      <c r="B133" s="69"/>
      <c r="AD133" s="156"/>
      <c r="AE133" s="156"/>
    </row>
    <row r="134" spans="1:31" ht="14.25" customHeight="1">
      <c r="A134" s="21"/>
      <c r="B134" s="69"/>
      <c r="AD134" s="156"/>
      <c r="AE134" s="156"/>
    </row>
    <row r="135" spans="1:31" ht="14.25" customHeight="1">
      <c r="A135" s="21"/>
      <c r="B135" s="69"/>
      <c r="AD135" s="156"/>
      <c r="AE135" s="156"/>
    </row>
    <row r="136" spans="1:31" ht="14.25" customHeight="1">
      <c r="A136" s="21"/>
      <c r="B136" s="69"/>
      <c r="AD136" s="156"/>
      <c r="AE136" s="156"/>
    </row>
    <row r="137" spans="1:31" ht="14.25" customHeight="1">
      <c r="A137" s="21"/>
      <c r="B137" s="69"/>
      <c r="AD137" s="156"/>
      <c r="AE137" s="156"/>
    </row>
    <row r="138" spans="1:31" ht="14.25" customHeight="1">
      <c r="A138" s="21"/>
      <c r="B138" s="69"/>
      <c r="AD138" s="156"/>
      <c r="AE138" s="156"/>
    </row>
    <row r="139" spans="1:31" ht="14.25" customHeight="1">
      <c r="A139" s="21"/>
      <c r="B139" s="69"/>
      <c r="AD139" s="156"/>
      <c r="AE139" s="156"/>
    </row>
    <row r="140" spans="1:31" ht="14.25" customHeight="1">
      <c r="A140" s="21"/>
      <c r="B140" s="69"/>
      <c r="AD140" s="156"/>
      <c r="AE140" s="156"/>
    </row>
    <row r="141" spans="1:31" ht="14.25" customHeight="1">
      <c r="A141" s="21"/>
      <c r="B141" s="69"/>
      <c r="AD141" s="156"/>
      <c r="AE141" s="156"/>
    </row>
    <row r="142" spans="1:31" ht="14.25" customHeight="1">
      <c r="A142" s="21"/>
      <c r="B142" s="69"/>
      <c r="AD142" s="156"/>
      <c r="AE142" s="156"/>
    </row>
    <row r="143" spans="1:31" ht="14.25" customHeight="1">
      <c r="A143" s="21"/>
      <c r="B143" s="69"/>
      <c r="AD143" s="156"/>
      <c r="AE143" s="156"/>
    </row>
    <row r="144" spans="1:31" ht="14.25" customHeight="1">
      <c r="A144" s="21"/>
      <c r="B144" s="69"/>
      <c r="AD144" s="156"/>
      <c r="AE144" s="156"/>
    </row>
    <row r="145" spans="1:31" ht="14.25" customHeight="1">
      <c r="A145" s="21"/>
      <c r="B145" s="69"/>
      <c r="AD145" s="156"/>
      <c r="AE145" s="156"/>
    </row>
    <row r="146" spans="1:31" ht="14.25" customHeight="1">
      <c r="A146" s="21"/>
      <c r="B146" s="69"/>
      <c r="AD146" s="156"/>
      <c r="AE146" s="156"/>
    </row>
    <row r="147" spans="1:31" ht="14.25" customHeight="1">
      <c r="A147" s="21"/>
      <c r="B147" s="69"/>
      <c r="AD147" s="156"/>
      <c r="AE147" s="156"/>
    </row>
    <row r="148" spans="1:31" ht="14.25" customHeight="1">
      <c r="A148" s="21"/>
      <c r="B148" s="69"/>
      <c r="AD148" s="156"/>
      <c r="AE148" s="156"/>
    </row>
    <row r="149" spans="1:31" ht="14.25" customHeight="1">
      <c r="A149" s="21"/>
      <c r="B149" s="69"/>
      <c r="AD149" s="156"/>
      <c r="AE149" s="156"/>
    </row>
    <row r="150" spans="1:31" ht="14.25" customHeight="1">
      <c r="A150" s="21"/>
      <c r="B150" s="69"/>
      <c r="AD150" s="156"/>
      <c r="AE150" s="156"/>
    </row>
    <row r="151" spans="1:31" ht="14.25" customHeight="1">
      <c r="A151" s="21"/>
      <c r="B151" s="69"/>
      <c r="AD151" s="156"/>
      <c r="AE151" s="156"/>
    </row>
    <row r="152" spans="1:31" ht="14.25" customHeight="1">
      <c r="A152" s="21"/>
      <c r="B152" s="69"/>
      <c r="AD152" s="156"/>
      <c r="AE152" s="156"/>
    </row>
    <row r="153" spans="1:31" ht="14.25" customHeight="1">
      <c r="A153" s="21"/>
      <c r="B153" s="69"/>
      <c r="AD153" s="156"/>
      <c r="AE153" s="156"/>
    </row>
    <row r="154" spans="1:31" ht="14.25" customHeight="1">
      <c r="A154" s="21"/>
      <c r="B154" s="69"/>
      <c r="AD154" s="156"/>
      <c r="AE154" s="156"/>
    </row>
    <row r="155" spans="1:31" ht="14.25" customHeight="1">
      <c r="A155" s="21"/>
      <c r="B155" s="69"/>
      <c r="AD155" s="156"/>
      <c r="AE155" s="156"/>
    </row>
    <row r="156" spans="1:31" ht="14.25" customHeight="1">
      <c r="A156" s="21"/>
      <c r="B156" s="69"/>
      <c r="AD156" s="156"/>
      <c r="AE156" s="156"/>
    </row>
    <row r="157" spans="1:31" ht="14.25" customHeight="1">
      <c r="A157" s="21"/>
      <c r="B157" s="69"/>
      <c r="AD157" s="156"/>
      <c r="AE157" s="156"/>
    </row>
    <row r="158" spans="1:31" ht="14.25" customHeight="1">
      <c r="A158" s="21"/>
      <c r="B158" s="69"/>
      <c r="AD158" s="156"/>
      <c r="AE158" s="156"/>
    </row>
    <row r="159" spans="1:31" ht="14.25" customHeight="1">
      <c r="A159" s="21"/>
      <c r="B159" s="69"/>
      <c r="AD159" s="156"/>
      <c r="AE159" s="156"/>
    </row>
    <row r="160" spans="1:31" ht="14.25" customHeight="1">
      <c r="A160" s="21"/>
      <c r="B160" s="69"/>
      <c r="AD160" s="156"/>
      <c r="AE160" s="156"/>
    </row>
    <row r="161" spans="1:31" ht="14.25" customHeight="1">
      <c r="A161" s="21"/>
      <c r="B161" s="69"/>
      <c r="AD161" s="156"/>
      <c r="AE161" s="156"/>
    </row>
    <row r="162" spans="1:31" ht="14.25" customHeight="1">
      <c r="A162" s="21"/>
      <c r="B162" s="69"/>
      <c r="AD162" s="156"/>
      <c r="AE162" s="156"/>
    </row>
    <row r="163" spans="1:31" ht="14.25" customHeight="1">
      <c r="A163" s="21"/>
      <c r="B163" s="69"/>
      <c r="AD163" s="156"/>
      <c r="AE163" s="156"/>
    </row>
    <row r="164" spans="1:31" ht="14.25" customHeight="1">
      <c r="A164" s="21"/>
      <c r="B164" s="69"/>
      <c r="AD164" s="156"/>
      <c r="AE164" s="156"/>
    </row>
    <row r="165" spans="1:31" ht="14.25" customHeight="1">
      <c r="A165" s="21"/>
      <c r="B165" s="69"/>
      <c r="AD165" s="156"/>
      <c r="AE165" s="156"/>
    </row>
    <row r="166" spans="1:31" ht="14.25" customHeight="1">
      <c r="A166" s="21"/>
      <c r="B166" s="69"/>
      <c r="AD166" s="156"/>
      <c r="AE166" s="156"/>
    </row>
    <row r="167" spans="1:31" ht="14.25" customHeight="1">
      <c r="A167" s="21"/>
      <c r="B167" s="69"/>
      <c r="AD167" s="156"/>
      <c r="AE167" s="156"/>
    </row>
    <row r="168" spans="1:31" ht="14.25" customHeight="1">
      <c r="A168" s="21"/>
      <c r="B168" s="69"/>
      <c r="AD168" s="156"/>
      <c r="AE168" s="156"/>
    </row>
    <row r="169" spans="1:31" ht="14.25" customHeight="1">
      <c r="A169" s="21"/>
      <c r="B169" s="69"/>
      <c r="AD169" s="156"/>
      <c r="AE169" s="156"/>
    </row>
    <row r="170" spans="1:31" ht="14.25" customHeight="1">
      <c r="A170" s="21"/>
      <c r="B170" s="69"/>
      <c r="AD170" s="156"/>
      <c r="AE170" s="156"/>
    </row>
    <row r="171" spans="1:31" ht="14.25" customHeight="1">
      <c r="A171" s="21"/>
      <c r="B171" s="69"/>
      <c r="AD171" s="156"/>
      <c r="AE171" s="156"/>
    </row>
    <row r="172" spans="1:31" ht="14.25" customHeight="1">
      <c r="A172" s="21"/>
      <c r="B172" s="69"/>
      <c r="AD172" s="156"/>
      <c r="AE172" s="156"/>
    </row>
    <row r="173" spans="1:31" ht="14.25" customHeight="1">
      <c r="A173" s="21"/>
      <c r="B173" s="69"/>
      <c r="AD173" s="156"/>
      <c r="AE173" s="156"/>
    </row>
    <row r="174" spans="1:31" ht="14.25" customHeight="1">
      <c r="A174" s="21"/>
      <c r="B174" s="69"/>
      <c r="AD174" s="156"/>
      <c r="AE174" s="156"/>
    </row>
    <row r="175" spans="1:31" ht="14.25" customHeight="1">
      <c r="A175" s="21"/>
      <c r="B175" s="69"/>
      <c r="AD175" s="156"/>
      <c r="AE175" s="156"/>
    </row>
    <row r="176" spans="1:31" ht="14.25" customHeight="1">
      <c r="A176" s="21"/>
      <c r="B176" s="69"/>
      <c r="AD176" s="156"/>
      <c r="AE176" s="156"/>
    </row>
    <row r="177" spans="1:31" ht="14.25" customHeight="1">
      <c r="A177" s="21"/>
      <c r="B177" s="69"/>
      <c r="AD177" s="156"/>
      <c r="AE177" s="156"/>
    </row>
    <row r="178" spans="1:31" ht="14.25" customHeight="1">
      <c r="A178" s="21"/>
      <c r="B178" s="69"/>
      <c r="AD178" s="156"/>
      <c r="AE178" s="156"/>
    </row>
    <row r="179" spans="1:31" ht="14.25" customHeight="1">
      <c r="A179" s="21"/>
      <c r="B179" s="69"/>
      <c r="AD179" s="156"/>
      <c r="AE179" s="156"/>
    </row>
    <row r="180" spans="1:31" ht="14.25" customHeight="1">
      <c r="A180" s="21"/>
      <c r="B180" s="69"/>
      <c r="AD180" s="156"/>
      <c r="AE180" s="156"/>
    </row>
    <row r="181" spans="1:31" ht="14.25" customHeight="1">
      <c r="A181" s="21"/>
      <c r="B181" s="69"/>
      <c r="AD181" s="156"/>
      <c r="AE181" s="156"/>
    </row>
    <row r="182" spans="1:31" ht="14.25" customHeight="1">
      <c r="A182" s="21"/>
      <c r="B182" s="69"/>
      <c r="AD182" s="156"/>
      <c r="AE182" s="156"/>
    </row>
    <row r="183" spans="1:31" ht="14.25" customHeight="1">
      <c r="A183" s="21"/>
      <c r="B183" s="69"/>
      <c r="AD183" s="156"/>
      <c r="AE183" s="156"/>
    </row>
    <row r="184" spans="1:31" ht="14.25" customHeight="1">
      <c r="A184" s="21"/>
      <c r="B184" s="69"/>
      <c r="AD184" s="156"/>
      <c r="AE184" s="156"/>
    </row>
    <row r="185" spans="1:31" ht="14.25" customHeight="1">
      <c r="A185" s="21"/>
      <c r="B185" s="69"/>
      <c r="AD185" s="156"/>
      <c r="AE185" s="156"/>
    </row>
    <row r="186" spans="1:31" ht="14.25" customHeight="1">
      <c r="A186" s="21"/>
      <c r="B186" s="69"/>
      <c r="AD186" s="156"/>
      <c r="AE186" s="156"/>
    </row>
    <row r="187" spans="1:31" ht="14.25" customHeight="1">
      <c r="A187" s="21"/>
      <c r="B187" s="69"/>
      <c r="AD187" s="156"/>
      <c r="AE187" s="156"/>
    </row>
    <row r="188" spans="1:31" ht="14.25" customHeight="1">
      <c r="A188" s="21"/>
      <c r="B188" s="69"/>
      <c r="AD188" s="156"/>
      <c r="AE188" s="156"/>
    </row>
    <row r="189" spans="1:31" ht="14.25" customHeight="1">
      <c r="A189" s="21"/>
      <c r="B189" s="69"/>
      <c r="AD189" s="156"/>
      <c r="AE189" s="156"/>
    </row>
    <row r="190" spans="1:31" ht="14.25" customHeight="1">
      <c r="A190" s="21"/>
      <c r="B190" s="69"/>
      <c r="AD190" s="156"/>
      <c r="AE190" s="156"/>
    </row>
    <row r="191" spans="1:31" ht="14.25" customHeight="1">
      <c r="A191" s="21"/>
      <c r="B191" s="69"/>
      <c r="AD191" s="156"/>
      <c r="AE191" s="156"/>
    </row>
    <row r="192" spans="1:31" ht="14.25" customHeight="1">
      <c r="A192" s="21"/>
      <c r="B192" s="69"/>
      <c r="AD192" s="156"/>
      <c r="AE192" s="156"/>
    </row>
    <row r="193" spans="1:31" ht="14.25" customHeight="1">
      <c r="A193" s="21"/>
      <c r="B193" s="69"/>
      <c r="AD193" s="156"/>
      <c r="AE193" s="156"/>
    </row>
    <row r="194" spans="1:31" ht="14.25" customHeight="1">
      <c r="A194" s="21"/>
      <c r="B194" s="69"/>
      <c r="AD194" s="156"/>
      <c r="AE194" s="156"/>
    </row>
    <row r="195" spans="1:31" ht="14.25" customHeight="1">
      <c r="A195" s="21"/>
      <c r="B195" s="69"/>
      <c r="AD195" s="156"/>
      <c r="AE195" s="156"/>
    </row>
    <row r="196" spans="1:31" ht="14.25" customHeight="1">
      <c r="A196" s="21"/>
      <c r="B196" s="69"/>
      <c r="AD196" s="156"/>
      <c r="AE196" s="156"/>
    </row>
    <row r="197" spans="1:31" ht="14.25" customHeight="1">
      <c r="A197" s="21"/>
      <c r="B197" s="69"/>
      <c r="AD197" s="156"/>
      <c r="AE197" s="156"/>
    </row>
    <row r="198" spans="1:31" ht="14.25" customHeight="1">
      <c r="A198" s="21"/>
      <c r="B198" s="69"/>
      <c r="AD198" s="156"/>
      <c r="AE198" s="156"/>
    </row>
    <row r="199" spans="1:31" ht="14.25" customHeight="1">
      <c r="A199" s="21"/>
      <c r="B199" s="69"/>
      <c r="AD199" s="156"/>
      <c r="AE199" s="156"/>
    </row>
    <row r="200" spans="1:31" ht="14.25" customHeight="1">
      <c r="A200" s="21"/>
      <c r="B200" s="69"/>
      <c r="AD200" s="156"/>
      <c r="AE200" s="156"/>
    </row>
    <row r="201" spans="1:31" ht="14.25" customHeight="1">
      <c r="A201" s="21"/>
      <c r="B201" s="69"/>
      <c r="AD201" s="156"/>
      <c r="AE201" s="156"/>
    </row>
    <row r="202" spans="1:31" ht="14.25" customHeight="1">
      <c r="A202" s="21"/>
      <c r="B202" s="69"/>
      <c r="AD202" s="156"/>
      <c r="AE202" s="156"/>
    </row>
    <row r="203" spans="1:31" ht="14.25" customHeight="1">
      <c r="A203" s="21"/>
      <c r="B203" s="69"/>
      <c r="AD203" s="156"/>
      <c r="AE203" s="156"/>
    </row>
    <row r="204" spans="1:31" ht="14.25" customHeight="1">
      <c r="A204" s="21"/>
      <c r="B204" s="69"/>
      <c r="AD204" s="156"/>
      <c r="AE204" s="156"/>
    </row>
    <row r="205" spans="1:31" ht="14.25" customHeight="1">
      <c r="A205" s="21"/>
      <c r="B205" s="69"/>
      <c r="AD205" s="156"/>
      <c r="AE205" s="156"/>
    </row>
    <row r="206" spans="1:31" ht="14.25" customHeight="1">
      <c r="A206" s="21"/>
      <c r="B206" s="69"/>
      <c r="AD206" s="156"/>
      <c r="AE206" s="156"/>
    </row>
    <row r="207" spans="1:31" ht="14.25" customHeight="1">
      <c r="A207" s="21"/>
      <c r="B207" s="69"/>
      <c r="AD207" s="156"/>
      <c r="AE207" s="156"/>
    </row>
    <row r="208" spans="1:31" ht="14.25" customHeight="1">
      <c r="A208" s="21"/>
      <c r="B208" s="69"/>
      <c r="AD208" s="156"/>
      <c r="AE208" s="156"/>
    </row>
    <row r="209" spans="1:31" ht="14.25" customHeight="1">
      <c r="A209" s="21"/>
      <c r="B209" s="69"/>
      <c r="AD209" s="156"/>
      <c r="AE209" s="156"/>
    </row>
    <row r="210" spans="1:31" ht="14.25" customHeight="1">
      <c r="A210" s="21"/>
      <c r="B210" s="69"/>
      <c r="AD210" s="156"/>
      <c r="AE210" s="156"/>
    </row>
    <row r="211" spans="1:31" ht="14.25" customHeight="1">
      <c r="A211" s="21"/>
      <c r="B211" s="69"/>
      <c r="AD211" s="156"/>
      <c r="AE211" s="156"/>
    </row>
    <row r="212" spans="1:31" ht="14.25" customHeight="1">
      <c r="A212" s="21"/>
      <c r="B212" s="69"/>
      <c r="AD212" s="156"/>
      <c r="AE212" s="156"/>
    </row>
    <row r="213" spans="1:31" ht="14.25" customHeight="1">
      <c r="A213" s="21"/>
      <c r="B213" s="69"/>
      <c r="AD213" s="156"/>
      <c r="AE213" s="156"/>
    </row>
    <row r="214" spans="1:31" ht="14.25" customHeight="1">
      <c r="A214" s="21"/>
      <c r="B214" s="69"/>
      <c r="AD214" s="156"/>
      <c r="AE214" s="156"/>
    </row>
    <row r="215" spans="1:31" ht="14.25" customHeight="1">
      <c r="A215" s="21"/>
      <c r="B215" s="69"/>
      <c r="AD215" s="156"/>
      <c r="AE215" s="156"/>
    </row>
    <row r="216" spans="1:31" ht="14.25" customHeight="1">
      <c r="A216" s="21"/>
      <c r="B216" s="69"/>
      <c r="AD216" s="156"/>
      <c r="AE216" s="156"/>
    </row>
    <row r="217" spans="1:31" ht="14.25" customHeight="1">
      <c r="A217" s="21"/>
      <c r="B217" s="69"/>
      <c r="AD217" s="156"/>
      <c r="AE217" s="156"/>
    </row>
    <row r="218" spans="1:31" ht="14.25" customHeight="1">
      <c r="A218" s="21"/>
      <c r="B218" s="69"/>
      <c r="AD218" s="156"/>
      <c r="AE218" s="156"/>
    </row>
    <row r="219" spans="1:31" ht="14.25" customHeight="1">
      <c r="A219" s="21"/>
      <c r="B219" s="69"/>
      <c r="AD219" s="156"/>
      <c r="AE219" s="156"/>
    </row>
    <row r="220" spans="1:31" ht="14.25" customHeight="1">
      <c r="A220" s="21"/>
      <c r="B220" s="69"/>
      <c r="AD220" s="156"/>
      <c r="AE220" s="156"/>
    </row>
    <row r="221" spans="1:31" ht="14.25" customHeight="1">
      <c r="A221" s="21"/>
      <c r="B221" s="69"/>
      <c r="AD221" s="156"/>
      <c r="AE221" s="156"/>
    </row>
    <row r="222" spans="1:31" ht="14.25" customHeight="1">
      <c r="A222" s="21"/>
      <c r="B222" s="69"/>
      <c r="AD222" s="156"/>
      <c r="AE222" s="156"/>
    </row>
    <row r="223" spans="1:31" ht="14.25" customHeight="1">
      <c r="A223" s="21"/>
      <c r="B223" s="69"/>
      <c r="AD223" s="156"/>
      <c r="AE223" s="156"/>
    </row>
    <row r="224" spans="1:31" ht="14.25" customHeight="1">
      <c r="A224" s="21"/>
      <c r="B224" s="69"/>
      <c r="AD224" s="156"/>
      <c r="AE224" s="156"/>
    </row>
    <row r="225" spans="1:31" ht="14.25" customHeight="1">
      <c r="A225" s="21"/>
      <c r="B225" s="69"/>
      <c r="AD225" s="156"/>
      <c r="AE225" s="156"/>
    </row>
    <row r="226" spans="1:31" ht="14.25" customHeight="1">
      <c r="A226" s="21"/>
      <c r="B226" s="69"/>
      <c r="AD226" s="156"/>
      <c r="AE226" s="156"/>
    </row>
    <row r="227" spans="1:31" ht="14.25" customHeight="1">
      <c r="A227" s="21"/>
      <c r="B227" s="69"/>
      <c r="AD227" s="156"/>
      <c r="AE227" s="156"/>
    </row>
    <row r="228" spans="1:31" ht="14.25" customHeight="1">
      <c r="A228" s="21"/>
      <c r="B228" s="69"/>
      <c r="AD228" s="156"/>
      <c r="AE228" s="156"/>
    </row>
    <row r="229" spans="1:31" ht="14.25" customHeight="1">
      <c r="A229" s="21"/>
      <c r="B229" s="69"/>
      <c r="AD229" s="156"/>
      <c r="AE229" s="156"/>
    </row>
    <row r="230" spans="1:31" ht="14.25" customHeight="1">
      <c r="A230" s="21"/>
      <c r="B230" s="69"/>
      <c r="AD230" s="156"/>
      <c r="AE230" s="156"/>
    </row>
    <row r="231" spans="1:31" ht="14.25" customHeight="1">
      <c r="A231" s="21"/>
      <c r="B231" s="69"/>
      <c r="AD231" s="156"/>
      <c r="AE231" s="156"/>
    </row>
    <row r="232" spans="1:31" ht="14.25" customHeight="1">
      <c r="A232" s="21"/>
      <c r="B232" s="69"/>
      <c r="AD232" s="156"/>
      <c r="AE232" s="156"/>
    </row>
    <row r="233" spans="1:31" ht="14.25" customHeight="1">
      <c r="A233" s="21"/>
      <c r="B233" s="69"/>
      <c r="AD233" s="156"/>
      <c r="AE233" s="156"/>
    </row>
    <row r="234" spans="1:31" ht="14.25" customHeight="1">
      <c r="A234" s="21"/>
      <c r="B234" s="69"/>
      <c r="AD234" s="156"/>
      <c r="AE234" s="156"/>
    </row>
    <row r="235" spans="1:31" ht="14.25" customHeight="1">
      <c r="A235" s="21"/>
      <c r="B235" s="69"/>
      <c r="AD235" s="156"/>
      <c r="AE235" s="156"/>
    </row>
    <row r="236" spans="1:31" ht="14.25" customHeight="1">
      <c r="A236" s="21"/>
      <c r="B236" s="69"/>
      <c r="AD236" s="156"/>
      <c r="AE236" s="156"/>
    </row>
    <row r="237" spans="1:31" ht="14.25" customHeight="1">
      <c r="A237" s="21"/>
      <c r="B237" s="69"/>
      <c r="AD237" s="156"/>
      <c r="AE237" s="156"/>
    </row>
    <row r="238" spans="1:31" ht="14.25" customHeight="1">
      <c r="A238" s="21"/>
      <c r="B238" s="69"/>
      <c r="AD238" s="156"/>
      <c r="AE238" s="156"/>
    </row>
    <row r="239" spans="1:31" ht="14.25" customHeight="1">
      <c r="A239" s="21"/>
      <c r="B239" s="69"/>
      <c r="AD239" s="156"/>
      <c r="AE239" s="156"/>
    </row>
    <row r="240" spans="1:31" ht="14.25" customHeight="1">
      <c r="A240" s="21"/>
      <c r="B240" s="69"/>
      <c r="AD240" s="156"/>
      <c r="AE240" s="156"/>
    </row>
    <row r="241" spans="1:31" ht="14.25" customHeight="1">
      <c r="A241" s="21"/>
      <c r="B241" s="69"/>
      <c r="AD241" s="156"/>
      <c r="AE241" s="156"/>
    </row>
    <row r="242" spans="1:31" ht="14.25" customHeight="1">
      <c r="A242" s="21"/>
      <c r="B242" s="69"/>
      <c r="AD242" s="156"/>
      <c r="AE242" s="156"/>
    </row>
    <row r="243" spans="1:31" ht="14.25" customHeight="1">
      <c r="A243" s="21"/>
      <c r="B243" s="69"/>
      <c r="AD243" s="156"/>
      <c r="AE243" s="156"/>
    </row>
    <row r="244" spans="1:31" ht="14.25" customHeight="1">
      <c r="A244" s="21"/>
      <c r="B244" s="69"/>
      <c r="AD244" s="156"/>
      <c r="AE244" s="156"/>
    </row>
    <row r="245" spans="1:31" ht="14.25" customHeight="1">
      <c r="A245" s="21"/>
      <c r="B245" s="69"/>
      <c r="AD245" s="156"/>
      <c r="AE245" s="156"/>
    </row>
    <row r="246" spans="1:31" ht="14.25" customHeight="1">
      <c r="A246" s="21"/>
      <c r="B246" s="69"/>
      <c r="AD246" s="156"/>
      <c r="AE246" s="156"/>
    </row>
    <row r="247" spans="1:31" ht="14.25" customHeight="1">
      <c r="A247" s="21"/>
      <c r="B247" s="69"/>
      <c r="AD247" s="156"/>
      <c r="AE247" s="156"/>
    </row>
    <row r="248" spans="1:31" ht="14.25" customHeight="1">
      <c r="A248" s="21"/>
      <c r="B248" s="69"/>
      <c r="AD248" s="156"/>
      <c r="AE248" s="156"/>
    </row>
    <row r="249" spans="1:31" ht="14.25" customHeight="1">
      <c r="A249" s="21"/>
      <c r="B249" s="69"/>
      <c r="AD249" s="156"/>
      <c r="AE249" s="156"/>
    </row>
    <row r="250" spans="1:31" ht="14.25" customHeight="1">
      <c r="A250" s="21"/>
      <c r="B250" s="69"/>
      <c r="AD250" s="156"/>
      <c r="AE250" s="156"/>
    </row>
    <row r="251" spans="1:31" ht="14.25" customHeight="1">
      <c r="A251" s="21"/>
      <c r="B251" s="69"/>
      <c r="AD251" s="156"/>
      <c r="AE251" s="156"/>
    </row>
    <row r="252" spans="1:31" ht="14.25" customHeight="1">
      <c r="A252" s="21"/>
      <c r="B252" s="69"/>
      <c r="AD252" s="156"/>
      <c r="AE252" s="156"/>
    </row>
    <row r="253" spans="1:31" ht="14.25" customHeight="1">
      <c r="A253" s="21"/>
      <c r="B253" s="69"/>
      <c r="AD253" s="156"/>
      <c r="AE253" s="156"/>
    </row>
    <row r="254" spans="1:31" ht="14.25" customHeight="1">
      <c r="A254" s="21"/>
      <c r="B254" s="69"/>
      <c r="AD254" s="156"/>
      <c r="AE254" s="156"/>
    </row>
    <row r="255" spans="1:31" ht="14.25" customHeight="1">
      <c r="A255" s="21"/>
      <c r="B255" s="69"/>
      <c r="AD255" s="156"/>
      <c r="AE255" s="156"/>
    </row>
    <row r="256" spans="1:31" ht="14.25" customHeight="1">
      <c r="A256" s="21"/>
      <c r="B256" s="69"/>
      <c r="AD256" s="156"/>
      <c r="AE256" s="156"/>
    </row>
    <row r="257" spans="1:31" ht="14.25" customHeight="1">
      <c r="A257" s="21"/>
      <c r="B257" s="69"/>
      <c r="AD257" s="156"/>
      <c r="AE257" s="156"/>
    </row>
    <row r="258" spans="1:31" ht="14.25" customHeight="1">
      <c r="A258" s="21"/>
      <c r="B258" s="69"/>
      <c r="AD258" s="156"/>
      <c r="AE258" s="156"/>
    </row>
    <row r="259" spans="1:31" ht="14.25" customHeight="1">
      <c r="A259" s="21"/>
      <c r="B259" s="69"/>
      <c r="AD259" s="156"/>
      <c r="AE259" s="156"/>
    </row>
    <row r="260" spans="1:31" ht="14.25" customHeight="1">
      <c r="A260" s="21"/>
      <c r="B260" s="69"/>
      <c r="AD260" s="156"/>
      <c r="AE260" s="156"/>
    </row>
    <row r="261" spans="1:31" ht="14.25" customHeight="1">
      <c r="A261" s="21"/>
      <c r="B261" s="69"/>
      <c r="AD261" s="156"/>
      <c r="AE261" s="156"/>
    </row>
    <row r="262" spans="1:31" ht="14.25" customHeight="1">
      <c r="A262" s="21"/>
      <c r="B262" s="69"/>
      <c r="AD262" s="156"/>
      <c r="AE262" s="156"/>
    </row>
    <row r="263" spans="1:31" ht="14.25" customHeight="1">
      <c r="A263" s="21"/>
      <c r="B263" s="69"/>
      <c r="AD263" s="156"/>
      <c r="AE263" s="156"/>
    </row>
    <row r="264" spans="1:31" ht="14.25" customHeight="1">
      <c r="A264" s="21"/>
      <c r="B264" s="69"/>
      <c r="AD264" s="156"/>
      <c r="AE264" s="156"/>
    </row>
    <row r="265" spans="1:31" ht="14.25" customHeight="1">
      <c r="A265" s="21"/>
      <c r="B265" s="69"/>
      <c r="AD265" s="156"/>
      <c r="AE265" s="156"/>
    </row>
    <row r="266" spans="1:31" ht="14.25" customHeight="1">
      <c r="A266" s="21"/>
      <c r="B266" s="69"/>
      <c r="AD266" s="156"/>
      <c r="AE266" s="156"/>
    </row>
    <row r="267" spans="1:31" ht="14.25" customHeight="1">
      <c r="A267" s="21"/>
      <c r="B267" s="69"/>
      <c r="AD267" s="156"/>
      <c r="AE267" s="156"/>
    </row>
    <row r="268" spans="1:31" ht="14.25" customHeight="1">
      <c r="A268" s="21"/>
      <c r="B268" s="69"/>
      <c r="AD268" s="156"/>
      <c r="AE268" s="156"/>
    </row>
    <row r="269" spans="1:31" ht="14.25" customHeight="1">
      <c r="A269" s="21"/>
      <c r="B269" s="69"/>
      <c r="AD269" s="156"/>
      <c r="AE269" s="156"/>
    </row>
    <row r="270" spans="1:31" ht="14.25" customHeight="1">
      <c r="A270" s="21"/>
      <c r="B270" s="69"/>
      <c r="AD270" s="156"/>
      <c r="AE270" s="156"/>
    </row>
    <row r="271" spans="1:31" ht="14.25" customHeight="1">
      <c r="A271" s="21"/>
      <c r="B271" s="69"/>
      <c r="AD271" s="156"/>
      <c r="AE271" s="156"/>
    </row>
    <row r="272" spans="1:31" ht="14.25" customHeight="1">
      <c r="A272" s="21"/>
      <c r="B272" s="69"/>
      <c r="AD272" s="156"/>
      <c r="AE272" s="156"/>
    </row>
    <row r="273" spans="1:31" ht="14.25" customHeight="1">
      <c r="A273" s="21"/>
      <c r="B273" s="69"/>
      <c r="AD273" s="156"/>
      <c r="AE273" s="156"/>
    </row>
    <row r="274" spans="1:31" ht="14.25" customHeight="1">
      <c r="A274" s="21"/>
      <c r="B274" s="69"/>
      <c r="AD274" s="156"/>
      <c r="AE274" s="156"/>
    </row>
    <row r="275" spans="1:31" ht="14.25" customHeight="1">
      <c r="A275" s="21"/>
      <c r="B275" s="69"/>
      <c r="AD275" s="156"/>
      <c r="AE275" s="156"/>
    </row>
    <row r="276" spans="1:31" ht="14.25" customHeight="1">
      <c r="A276" s="21"/>
      <c r="B276" s="69"/>
      <c r="AD276" s="156"/>
      <c r="AE276" s="156"/>
    </row>
    <row r="277" spans="1:31" ht="14.25" customHeight="1">
      <c r="A277" s="21"/>
      <c r="B277" s="69"/>
      <c r="AD277" s="156"/>
      <c r="AE277" s="156"/>
    </row>
    <row r="278" spans="1:31" ht="14.25" customHeight="1">
      <c r="A278" s="21"/>
      <c r="B278" s="69"/>
      <c r="AD278" s="156"/>
      <c r="AE278" s="156"/>
    </row>
    <row r="279" spans="1:31" ht="14.25" customHeight="1">
      <c r="A279" s="21"/>
      <c r="B279" s="69"/>
      <c r="AD279" s="156"/>
      <c r="AE279" s="156"/>
    </row>
    <row r="280" spans="1:31" ht="14.25" customHeight="1">
      <c r="A280" s="21"/>
      <c r="B280" s="69"/>
      <c r="AD280" s="156"/>
      <c r="AE280" s="156"/>
    </row>
    <row r="281" spans="1:31" ht="14.25" customHeight="1">
      <c r="A281" s="21"/>
      <c r="B281" s="69"/>
      <c r="AD281" s="156"/>
      <c r="AE281" s="156"/>
    </row>
    <row r="282" spans="1:31" ht="14.25" customHeight="1">
      <c r="A282" s="21"/>
      <c r="B282" s="69"/>
      <c r="AD282" s="156"/>
      <c r="AE282" s="156"/>
    </row>
    <row r="283" spans="1:31" ht="14.25" customHeight="1">
      <c r="A283" s="21"/>
      <c r="B283" s="69"/>
      <c r="AD283" s="156"/>
      <c r="AE283" s="156"/>
    </row>
    <row r="284" spans="1:31" ht="14.25" customHeight="1">
      <c r="A284" s="21"/>
      <c r="B284" s="69"/>
      <c r="AD284" s="156"/>
      <c r="AE284" s="156"/>
    </row>
    <row r="285" spans="1:31" ht="14.25" customHeight="1">
      <c r="A285" s="21"/>
      <c r="B285" s="69"/>
      <c r="AD285" s="156"/>
      <c r="AE285" s="156"/>
    </row>
    <row r="286" spans="1:31" ht="14.25" customHeight="1">
      <c r="A286" s="21"/>
      <c r="B286" s="69"/>
      <c r="AD286" s="156"/>
      <c r="AE286" s="156"/>
    </row>
    <row r="287" spans="1:31" ht="14.25" customHeight="1">
      <c r="A287" s="21"/>
      <c r="B287" s="69"/>
      <c r="AD287" s="156"/>
      <c r="AE287" s="156"/>
    </row>
    <row r="288" spans="1:31" ht="14.25" customHeight="1">
      <c r="A288" s="21"/>
      <c r="B288" s="69"/>
      <c r="AD288" s="156"/>
      <c r="AE288" s="156"/>
    </row>
    <row r="289" spans="1:31" ht="14.25" customHeight="1">
      <c r="A289" s="21"/>
      <c r="B289" s="69"/>
      <c r="AD289" s="156"/>
      <c r="AE289" s="156"/>
    </row>
    <row r="290" spans="1:31" ht="14.25" customHeight="1">
      <c r="A290" s="21"/>
      <c r="B290" s="69"/>
      <c r="AD290" s="156"/>
      <c r="AE290" s="156"/>
    </row>
    <row r="291" spans="1:31" ht="14.25" customHeight="1">
      <c r="A291" s="21"/>
      <c r="B291" s="69"/>
      <c r="AD291" s="156"/>
      <c r="AE291" s="156"/>
    </row>
    <row r="292" spans="1:31" ht="14.25" customHeight="1">
      <c r="A292" s="21"/>
      <c r="B292" s="69"/>
      <c r="AD292" s="156"/>
      <c r="AE292" s="156"/>
    </row>
    <row r="293" spans="1:31" ht="14.25" customHeight="1">
      <c r="A293" s="21"/>
      <c r="B293" s="69"/>
      <c r="AD293" s="156"/>
      <c r="AE293" s="156"/>
    </row>
    <row r="294" spans="1:31" ht="14.25" customHeight="1">
      <c r="A294" s="21"/>
      <c r="B294" s="69"/>
      <c r="AD294" s="156"/>
      <c r="AE294" s="156"/>
    </row>
    <row r="295" spans="1:31" ht="14.25" customHeight="1">
      <c r="A295" s="21"/>
      <c r="B295" s="69"/>
      <c r="AD295" s="156"/>
      <c r="AE295" s="156"/>
    </row>
    <row r="296" spans="1:31" ht="14.25" customHeight="1">
      <c r="A296" s="21"/>
      <c r="B296" s="69"/>
      <c r="AD296" s="156"/>
      <c r="AE296" s="156"/>
    </row>
    <row r="297" spans="1:31" ht="14.25" customHeight="1">
      <c r="A297" s="21"/>
      <c r="B297" s="69"/>
      <c r="AD297" s="156"/>
      <c r="AE297" s="156"/>
    </row>
    <row r="298" spans="1:31" ht="14.25" customHeight="1">
      <c r="A298" s="21"/>
      <c r="B298" s="69"/>
      <c r="AD298" s="156"/>
      <c r="AE298" s="156"/>
    </row>
    <row r="299" spans="1:31" ht="14.25" customHeight="1">
      <c r="A299" s="21"/>
      <c r="B299" s="69"/>
      <c r="AD299" s="156"/>
      <c r="AE299" s="156"/>
    </row>
    <row r="300" spans="1:31" ht="14.25" customHeight="1">
      <c r="A300" s="21"/>
      <c r="B300" s="69"/>
      <c r="AD300" s="156"/>
      <c r="AE300" s="156"/>
    </row>
    <row r="301" spans="1:31" ht="14.25" customHeight="1">
      <c r="A301" s="21"/>
      <c r="B301" s="69"/>
      <c r="AD301" s="156"/>
      <c r="AE301" s="156"/>
    </row>
    <row r="302" spans="1:31" ht="14.25" customHeight="1">
      <c r="A302" s="21"/>
      <c r="B302" s="69"/>
      <c r="AD302" s="156"/>
      <c r="AE302" s="156"/>
    </row>
    <row r="303" spans="1:31" ht="14.25" customHeight="1">
      <c r="A303" s="21"/>
      <c r="B303" s="69"/>
      <c r="AD303" s="156"/>
      <c r="AE303" s="156"/>
    </row>
    <row r="304" spans="1:31" ht="14.25" customHeight="1">
      <c r="A304" s="21"/>
      <c r="B304" s="69"/>
      <c r="AD304" s="156"/>
      <c r="AE304" s="156"/>
    </row>
    <row r="305" spans="1:31" ht="14.25" customHeight="1">
      <c r="A305" s="21"/>
      <c r="B305" s="69"/>
      <c r="AD305" s="156"/>
      <c r="AE305" s="156"/>
    </row>
    <row r="306" spans="1:31" ht="14.25" customHeight="1">
      <c r="A306" s="21"/>
      <c r="B306" s="69"/>
      <c r="AD306" s="156"/>
      <c r="AE306" s="156"/>
    </row>
    <row r="307" spans="1:31" ht="14.25" customHeight="1">
      <c r="A307" s="21"/>
      <c r="B307" s="69"/>
      <c r="AD307" s="156"/>
      <c r="AE307" s="156"/>
    </row>
    <row r="308" spans="1:31" ht="14.25" customHeight="1">
      <c r="A308" s="21"/>
      <c r="B308" s="69"/>
      <c r="AD308" s="156"/>
      <c r="AE308" s="156"/>
    </row>
    <row r="309" spans="1:31" ht="14.25" customHeight="1">
      <c r="A309" s="21"/>
      <c r="B309" s="69"/>
      <c r="AD309" s="156"/>
      <c r="AE309" s="156"/>
    </row>
    <row r="310" spans="1:31" ht="14.25" customHeight="1">
      <c r="A310" s="21"/>
      <c r="B310" s="69"/>
      <c r="AD310" s="156"/>
      <c r="AE310" s="156"/>
    </row>
    <row r="311" spans="1:31" ht="14.25" customHeight="1">
      <c r="A311" s="21"/>
      <c r="B311" s="69"/>
      <c r="AD311" s="156"/>
      <c r="AE311" s="156"/>
    </row>
    <row r="312" spans="1:31" ht="14.25" customHeight="1">
      <c r="A312" s="21"/>
      <c r="B312" s="69"/>
      <c r="AD312" s="156"/>
      <c r="AE312" s="156"/>
    </row>
    <row r="313" spans="1:31" ht="14.25" customHeight="1">
      <c r="A313" s="21"/>
      <c r="B313" s="69"/>
      <c r="AD313" s="156"/>
      <c r="AE313" s="156"/>
    </row>
    <row r="314" spans="1:31" ht="14.25" customHeight="1">
      <c r="A314" s="21"/>
      <c r="B314" s="69"/>
      <c r="AD314" s="156"/>
      <c r="AE314" s="156"/>
    </row>
    <row r="315" spans="1:31" ht="14.25" customHeight="1">
      <c r="A315" s="21"/>
      <c r="B315" s="69"/>
      <c r="AD315" s="156"/>
      <c r="AE315" s="156"/>
    </row>
    <row r="316" spans="1:31" ht="14.25" customHeight="1">
      <c r="A316" s="21"/>
      <c r="B316" s="69"/>
      <c r="AD316" s="156"/>
      <c r="AE316" s="156"/>
    </row>
    <row r="317" spans="1:31" ht="14.25" customHeight="1">
      <c r="A317" s="21"/>
      <c r="B317" s="69"/>
      <c r="AD317" s="156"/>
      <c r="AE317" s="156"/>
    </row>
    <row r="318" spans="1:31" ht="14.25" customHeight="1">
      <c r="A318" s="21"/>
      <c r="B318" s="69"/>
      <c r="AD318" s="156"/>
      <c r="AE318" s="156"/>
    </row>
    <row r="319" spans="1:31" ht="14.25" customHeight="1">
      <c r="A319" s="21"/>
      <c r="B319" s="69"/>
      <c r="AD319" s="156"/>
      <c r="AE319" s="156"/>
    </row>
    <row r="320" spans="1:31" ht="14.25" customHeight="1">
      <c r="A320" s="21"/>
      <c r="B320" s="69"/>
      <c r="AD320" s="156"/>
      <c r="AE320" s="156"/>
    </row>
    <row r="321" spans="1:31" ht="14.25" customHeight="1">
      <c r="A321" s="21"/>
      <c r="B321" s="69"/>
      <c r="AD321" s="156"/>
      <c r="AE321" s="156"/>
    </row>
    <row r="322" spans="1:31" ht="14.25" customHeight="1">
      <c r="A322" s="21"/>
      <c r="B322" s="69"/>
      <c r="AD322" s="156"/>
      <c r="AE322" s="156"/>
    </row>
    <row r="323" spans="1:31" ht="14.25" customHeight="1">
      <c r="A323" s="21"/>
      <c r="B323" s="69"/>
      <c r="AD323" s="156"/>
      <c r="AE323" s="156"/>
    </row>
    <row r="324" spans="1:31" ht="14.25" customHeight="1">
      <c r="A324" s="21"/>
      <c r="B324" s="69"/>
      <c r="AD324" s="156"/>
      <c r="AE324" s="156"/>
    </row>
    <row r="325" spans="1:31" ht="14.25" customHeight="1">
      <c r="A325" s="21"/>
      <c r="B325" s="69"/>
      <c r="AD325" s="156"/>
      <c r="AE325" s="156"/>
    </row>
    <row r="326" spans="1:31" ht="14.25" customHeight="1">
      <c r="A326" s="21"/>
      <c r="B326" s="69"/>
      <c r="AD326" s="156"/>
      <c r="AE326" s="156"/>
    </row>
    <row r="327" spans="1:31" ht="14.25" customHeight="1">
      <c r="A327" s="21"/>
      <c r="B327" s="69"/>
      <c r="AD327" s="156"/>
      <c r="AE327" s="156"/>
    </row>
    <row r="328" spans="1:31" ht="14.25" customHeight="1">
      <c r="A328" s="21"/>
      <c r="B328" s="69"/>
      <c r="AD328" s="156"/>
      <c r="AE328" s="156"/>
    </row>
    <row r="329" spans="1:31" ht="14.25" customHeight="1">
      <c r="A329" s="21"/>
      <c r="B329" s="69"/>
      <c r="AD329" s="156"/>
      <c r="AE329" s="156"/>
    </row>
    <row r="330" spans="1:31" ht="14.25" customHeight="1">
      <c r="A330" s="21"/>
      <c r="B330" s="69"/>
      <c r="AD330" s="156"/>
      <c r="AE330" s="156"/>
    </row>
    <row r="331" spans="1:31" ht="14.25" customHeight="1">
      <c r="A331" s="21"/>
      <c r="B331" s="69"/>
      <c r="AD331" s="156"/>
      <c r="AE331" s="156"/>
    </row>
    <row r="332" spans="1:31" ht="14.25" customHeight="1">
      <c r="A332" s="21"/>
      <c r="B332" s="69"/>
      <c r="AD332" s="156"/>
      <c r="AE332" s="156"/>
    </row>
    <row r="333" spans="1:31" ht="14.25" customHeight="1">
      <c r="A333" s="21"/>
      <c r="B333" s="69"/>
      <c r="AD333" s="156"/>
      <c r="AE333" s="156"/>
    </row>
    <row r="334" spans="1:31" ht="14.25" customHeight="1">
      <c r="A334" s="21"/>
      <c r="B334" s="69"/>
      <c r="AD334" s="156"/>
      <c r="AE334" s="156"/>
    </row>
    <row r="335" spans="1:31" ht="14.25" customHeight="1">
      <c r="A335" s="21"/>
      <c r="B335" s="69"/>
      <c r="AD335" s="156"/>
      <c r="AE335" s="156"/>
    </row>
    <row r="336" spans="1:31" ht="14.25" customHeight="1">
      <c r="A336" s="21"/>
      <c r="B336" s="69"/>
      <c r="AD336" s="156"/>
      <c r="AE336" s="156"/>
    </row>
    <row r="337" spans="1:31" ht="14.25" customHeight="1">
      <c r="A337" s="21"/>
      <c r="B337" s="69"/>
      <c r="AD337" s="156"/>
      <c r="AE337" s="156"/>
    </row>
    <row r="338" spans="1:31" ht="14.25" customHeight="1">
      <c r="A338" s="21"/>
      <c r="B338" s="69"/>
      <c r="AD338" s="156"/>
      <c r="AE338" s="156"/>
    </row>
    <row r="339" spans="1:31" ht="14.25" customHeight="1">
      <c r="A339" s="21"/>
      <c r="B339" s="69"/>
      <c r="AD339" s="156"/>
      <c r="AE339" s="156"/>
    </row>
    <row r="340" spans="1:31" ht="14.25" customHeight="1">
      <c r="A340" s="21"/>
      <c r="B340" s="69"/>
      <c r="AD340" s="156"/>
      <c r="AE340" s="156"/>
    </row>
    <row r="341" spans="1:31" ht="14.25" customHeight="1">
      <c r="A341" s="21"/>
      <c r="B341" s="69"/>
      <c r="AD341" s="156"/>
      <c r="AE341" s="156"/>
    </row>
    <row r="342" spans="1:31" ht="14.25" customHeight="1">
      <c r="A342" s="21"/>
      <c r="B342" s="69"/>
      <c r="AD342" s="156"/>
      <c r="AE342" s="156"/>
    </row>
    <row r="343" spans="1:31" ht="14.25" customHeight="1">
      <c r="A343" s="21"/>
      <c r="B343" s="69"/>
      <c r="AD343" s="156"/>
      <c r="AE343" s="156"/>
    </row>
    <row r="344" spans="1:31" ht="14.25" customHeight="1">
      <c r="A344" s="21"/>
      <c r="B344" s="69"/>
      <c r="AD344" s="156"/>
      <c r="AE344" s="156"/>
    </row>
    <row r="345" spans="1:31" ht="14.25" customHeight="1">
      <c r="A345" s="21"/>
      <c r="B345" s="69"/>
      <c r="AD345" s="156"/>
      <c r="AE345" s="156"/>
    </row>
    <row r="346" spans="1:31" ht="14.25" customHeight="1">
      <c r="A346" s="21"/>
      <c r="B346" s="69"/>
      <c r="AD346" s="156"/>
      <c r="AE346" s="156"/>
    </row>
    <row r="347" spans="1:31" ht="14.25" customHeight="1">
      <c r="A347" s="21"/>
      <c r="B347" s="69"/>
      <c r="AD347" s="156"/>
      <c r="AE347" s="156"/>
    </row>
    <row r="348" spans="1:31" ht="14.25" customHeight="1">
      <c r="A348" s="21"/>
      <c r="B348" s="69"/>
      <c r="AD348" s="156"/>
      <c r="AE348" s="156"/>
    </row>
    <row r="349" spans="1:31" ht="14.25" customHeight="1">
      <c r="A349" s="21"/>
      <c r="B349" s="69"/>
      <c r="AD349" s="156"/>
      <c r="AE349" s="156"/>
    </row>
    <row r="350" spans="1:31" ht="14.25" customHeight="1">
      <c r="A350" s="21"/>
      <c r="B350" s="69"/>
      <c r="AD350" s="156"/>
      <c r="AE350" s="156"/>
    </row>
    <row r="351" spans="1:31" ht="14.25" customHeight="1">
      <c r="A351" s="21"/>
      <c r="B351" s="69"/>
      <c r="AD351" s="156"/>
      <c r="AE351" s="156"/>
    </row>
    <row r="352" spans="1:31" ht="14.25" customHeight="1">
      <c r="A352" s="21"/>
      <c r="B352" s="69"/>
      <c r="AD352" s="156"/>
      <c r="AE352" s="156"/>
    </row>
    <row r="353" spans="1:31" ht="14.25" customHeight="1">
      <c r="A353" s="21"/>
      <c r="B353" s="69"/>
      <c r="AD353" s="156"/>
      <c r="AE353" s="156"/>
    </row>
    <row r="354" spans="1:31" ht="14.25" customHeight="1">
      <c r="A354" s="21"/>
      <c r="B354" s="69"/>
      <c r="AD354" s="156"/>
      <c r="AE354" s="156"/>
    </row>
    <row r="355" spans="1:31" ht="14.25" customHeight="1">
      <c r="A355" s="21"/>
      <c r="B355" s="69"/>
      <c r="AD355" s="156"/>
      <c r="AE355" s="156"/>
    </row>
    <row r="356" spans="1:31" ht="14.25" customHeight="1">
      <c r="A356" s="21"/>
      <c r="B356" s="69"/>
      <c r="AD356" s="156"/>
      <c r="AE356" s="156"/>
    </row>
    <row r="357" spans="1:31" ht="14.25" customHeight="1">
      <c r="A357" s="21"/>
      <c r="B357" s="69"/>
      <c r="AD357" s="156"/>
      <c r="AE357" s="156"/>
    </row>
    <row r="358" spans="1:31" ht="14.25" customHeight="1">
      <c r="A358" s="21"/>
      <c r="B358" s="69"/>
      <c r="AD358" s="156"/>
      <c r="AE358" s="156"/>
    </row>
    <row r="359" spans="1:31" ht="14.25" customHeight="1">
      <c r="A359" s="21"/>
      <c r="B359" s="69"/>
      <c r="AD359" s="156"/>
      <c r="AE359" s="156"/>
    </row>
    <row r="360" spans="1:31" ht="14.25" customHeight="1">
      <c r="A360" s="21"/>
      <c r="B360" s="69"/>
      <c r="AD360" s="156"/>
      <c r="AE360" s="156"/>
    </row>
    <row r="361" spans="1:31" ht="14.25" customHeight="1">
      <c r="A361" s="21"/>
      <c r="B361" s="69"/>
      <c r="AD361" s="156"/>
      <c r="AE361" s="156"/>
    </row>
    <row r="362" spans="1:31" ht="14.25" customHeight="1">
      <c r="A362" s="21"/>
      <c r="B362" s="69"/>
      <c r="AD362" s="156"/>
      <c r="AE362" s="156"/>
    </row>
    <row r="363" spans="1:31" ht="14.25" customHeight="1">
      <c r="A363" s="21"/>
      <c r="B363" s="69"/>
      <c r="AD363" s="156"/>
      <c r="AE363" s="156"/>
    </row>
    <row r="364" spans="1:31" ht="14.25" customHeight="1">
      <c r="A364" s="21"/>
      <c r="B364" s="69"/>
      <c r="AD364" s="156"/>
      <c r="AE364" s="156"/>
    </row>
    <row r="365" spans="1:31" ht="14.25" customHeight="1">
      <c r="A365" s="21"/>
      <c r="B365" s="69"/>
      <c r="AD365" s="156"/>
      <c r="AE365" s="156"/>
    </row>
    <row r="366" spans="1:31" ht="14.25" customHeight="1">
      <c r="A366" s="21"/>
      <c r="B366" s="69"/>
      <c r="AD366" s="156"/>
      <c r="AE366" s="156"/>
    </row>
    <row r="367" spans="1:31" ht="14.25" customHeight="1">
      <c r="A367" s="21"/>
      <c r="B367" s="69"/>
      <c r="AD367" s="156"/>
      <c r="AE367" s="156"/>
    </row>
    <row r="368" spans="1:31" ht="14.25" customHeight="1">
      <c r="A368" s="21"/>
      <c r="B368" s="69"/>
      <c r="AD368" s="156"/>
      <c r="AE368" s="156"/>
    </row>
    <row r="369" spans="1:31" ht="14.25" customHeight="1">
      <c r="A369" s="21"/>
      <c r="B369" s="69"/>
      <c r="AD369" s="156"/>
      <c r="AE369" s="156"/>
    </row>
    <row r="370" spans="1:31" ht="14.25" customHeight="1">
      <c r="A370" s="21"/>
      <c r="B370" s="69"/>
      <c r="AD370" s="156"/>
      <c r="AE370" s="156"/>
    </row>
    <row r="371" spans="1:31" ht="14.25" customHeight="1">
      <c r="A371" s="21"/>
      <c r="B371" s="69"/>
      <c r="AD371" s="156"/>
      <c r="AE371" s="156"/>
    </row>
    <row r="372" spans="1:31" ht="14.25" customHeight="1">
      <c r="A372" s="21"/>
      <c r="B372" s="69"/>
      <c r="AD372" s="156"/>
      <c r="AE372" s="156"/>
    </row>
    <row r="373" spans="1:31" ht="14.25" customHeight="1">
      <c r="A373" s="21"/>
      <c r="B373" s="69"/>
      <c r="AD373" s="156"/>
      <c r="AE373" s="156"/>
    </row>
    <row r="374" spans="1:31" ht="14.25" customHeight="1">
      <c r="A374" s="21"/>
      <c r="B374" s="69"/>
      <c r="AD374" s="156"/>
      <c r="AE374" s="156"/>
    </row>
    <row r="375" spans="1:31" ht="14.25" customHeight="1">
      <c r="A375" s="21"/>
      <c r="B375" s="69"/>
      <c r="AD375" s="156"/>
      <c r="AE375" s="156"/>
    </row>
    <row r="376" spans="1:31" ht="14.25" customHeight="1">
      <c r="A376" s="21"/>
      <c r="B376" s="69"/>
      <c r="AD376" s="156"/>
      <c r="AE376" s="156"/>
    </row>
    <row r="377" spans="1:31" ht="14.25" customHeight="1">
      <c r="A377" s="21"/>
      <c r="B377" s="69"/>
      <c r="AD377" s="156"/>
      <c r="AE377" s="156"/>
    </row>
    <row r="378" spans="1:31" ht="14.25" customHeight="1">
      <c r="A378" s="21"/>
      <c r="B378" s="69"/>
      <c r="AD378" s="156"/>
      <c r="AE378" s="156"/>
    </row>
    <row r="379" spans="1:31" ht="14.25" customHeight="1">
      <c r="A379" s="21"/>
      <c r="B379" s="69"/>
      <c r="AD379" s="156"/>
      <c r="AE379" s="156"/>
    </row>
    <row r="380" spans="1:31" ht="14.25" customHeight="1">
      <c r="A380" s="21"/>
      <c r="B380" s="69"/>
      <c r="AD380" s="156"/>
      <c r="AE380" s="156"/>
    </row>
    <row r="381" spans="1:31" ht="14.25" customHeight="1">
      <c r="A381" s="21"/>
      <c r="B381" s="69"/>
      <c r="AD381" s="156"/>
      <c r="AE381" s="156"/>
    </row>
    <row r="382" spans="1:31" ht="14.25" customHeight="1">
      <c r="A382" s="21"/>
      <c r="B382" s="69"/>
      <c r="AD382" s="156"/>
      <c r="AE382" s="156"/>
    </row>
    <row r="383" spans="1:31" ht="14.25" customHeight="1">
      <c r="A383" s="21"/>
      <c r="B383" s="69"/>
      <c r="AD383" s="156"/>
      <c r="AE383" s="156"/>
    </row>
    <row r="384" spans="1:31" ht="14.25" customHeight="1">
      <c r="A384" s="21"/>
      <c r="B384" s="69"/>
      <c r="AD384" s="156"/>
      <c r="AE384" s="156"/>
    </row>
    <row r="385" spans="1:31" ht="14.25" customHeight="1">
      <c r="A385" s="21"/>
      <c r="B385" s="69"/>
      <c r="AD385" s="156"/>
      <c r="AE385" s="156"/>
    </row>
    <row r="386" spans="1:31" ht="14.25" customHeight="1">
      <c r="A386" s="21"/>
      <c r="B386" s="69"/>
      <c r="AD386" s="156"/>
      <c r="AE386" s="156"/>
    </row>
    <row r="387" spans="1:31" ht="14.25" customHeight="1">
      <c r="A387" s="21"/>
      <c r="B387" s="69"/>
      <c r="AD387" s="156"/>
      <c r="AE387" s="156"/>
    </row>
    <row r="388" spans="1:31" ht="14.25" customHeight="1">
      <c r="A388" s="21"/>
      <c r="B388" s="69"/>
      <c r="AD388" s="156"/>
      <c r="AE388" s="156"/>
    </row>
    <row r="389" spans="1:31" ht="14.25" customHeight="1">
      <c r="A389" s="21"/>
      <c r="B389" s="69"/>
      <c r="AD389" s="156"/>
      <c r="AE389" s="156"/>
    </row>
    <row r="390" spans="1:31" ht="14.25" customHeight="1">
      <c r="A390" s="21"/>
      <c r="B390" s="69"/>
      <c r="AD390" s="156"/>
      <c r="AE390" s="156"/>
    </row>
    <row r="391" spans="1:31" ht="14.25" customHeight="1">
      <c r="A391" s="21"/>
      <c r="B391" s="69"/>
      <c r="AD391" s="156"/>
      <c r="AE391" s="156"/>
    </row>
    <row r="392" spans="1:31" ht="14.25" customHeight="1">
      <c r="A392" s="21"/>
      <c r="B392" s="69"/>
      <c r="AD392" s="156"/>
      <c r="AE392" s="156"/>
    </row>
    <row r="393" spans="1:31" ht="14.25" customHeight="1">
      <c r="A393" s="21"/>
      <c r="B393" s="69"/>
      <c r="AD393" s="156"/>
      <c r="AE393" s="156"/>
    </row>
    <row r="394" spans="1:31" ht="14.25" customHeight="1">
      <c r="A394" s="21"/>
      <c r="B394" s="69"/>
      <c r="AD394" s="156"/>
      <c r="AE394" s="156"/>
    </row>
    <row r="395" spans="1:31" ht="14.25" customHeight="1">
      <c r="A395" s="21"/>
      <c r="B395" s="69"/>
      <c r="AD395" s="156"/>
      <c r="AE395" s="156"/>
    </row>
    <row r="396" spans="1:31" ht="14.25" customHeight="1">
      <c r="A396" s="21"/>
      <c r="B396" s="69"/>
      <c r="AD396" s="156"/>
      <c r="AE396" s="156"/>
    </row>
    <row r="397" spans="1:31" ht="14.25" customHeight="1">
      <c r="A397" s="21"/>
      <c r="B397" s="69"/>
      <c r="AD397" s="156"/>
      <c r="AE397" s="156"/>
    </row>
    <row r="398" spans="1:31" ht="14.25" customHeight="1">
      <c r="A398" s="21"/>
      <c r="B398" s="69"/>
      <c r="AD398" s="156"/>
      <c r="AE398" s="156"/>
    </row>
    <row r="399" spans="1:31" ht="14.25" customHeight="1">
      <c r="A399" s="21"/>
      <c r="B399" s="69"/>
      <c r="AD399" s="156"/>
      <c r="AE399" s="156"/>
    </row>
    <row r="400" spans="1:31" ht="14.25" customHeight="1">
      <c r="A400" s="21"/>
      <c r="B400" s="69"/>
      <c r="AD400" s="156"/>
      <c r="AE400" s="156"/>
    </row>
    <row r="401" spans="1:31" ht="14.25" customHeight="1">
      <c r="A401" s="21"/>
      <c r="B401" s="69"/>
      <c r="AD401" s="156"/>
      <c r="AE401" s="156"/>
    </row>
    <row r="402" spans="1:31" ht="14.25" customHeight="1">
      <c r="A402" s="21"/>
      <c r="B402" s="69"/>
      <c r="AD402" s="156"/>
      <c r="AE402" s="156"/>
    </row>
    <row r="403" spans="1:31" ht="14.25" customHeight="1">
      <c r="A403" s="21"/>
      <c r="B403" s="69"/>
      <c r="AD403" s="156"/>
      <c r="AE403" s="156"/>
    </row>
    <row r="404" spans="1:31" ht="14.25" customHeight="1">
      <c r="A404" s="21"/>
      <c r="B404" s="69"/>
      <c r="AD404" s="156"/>
      <c r="AE404" s="156"/>
    </row>
    <row r="405" spans="1:31" ht="14.25" customHeight="1">
      <c r="A405" s="21"/>
      <c r="B405" s="69"/>
      <c r="AD405" s="156"/>
      <c r="AE405" s="156"/>
    </row>
    <row r="406" spans="1:31" ht="14.25" customHeight="1">
      <c r="A406" s="21"/>
      <c r="B406" s="69"/>
      <c r="AD406" s="156"/>
      <c r="AE406" s="156"/>
    </row>
    <row r="407" spans="1:31" ht="14.25" customHeight="1">
      <c r="A407" s="21"/>
      <c r="B407" s="69"/>
      <c r="AD407" s="156"/>
      <c r="AE407" s="156"/>
    </row>
    <row r="408" spans="1:31" ht="14.25" customHeight="1">
      <c r="A408" s="21"/>
      <c r="B408" s="69"/>
      <c r="AD408" s="156"/>
      <c r="AE408" s="156"/>
    </row>
    <row r="409" spans="1:31" ht="14.25" customHeight="1">
      <c r="A409" s="21"/>
      <c r="B409" s="69"/>
      <c r="AD409" s="156"/>
      <c r="AE409" s="156"/>
    </row>
    <row r="410" spans="1:31" ht="14.25" customHeight="1">
      <c r="A410" s="21"/>
      <c r="B410" s="69"/>
      <c r="AD410" s="156"/>
      <c r="AE410" s="156"/>
    </row>
    <row r="411" spans="1:31" ht="14.25" customHeight="1">
      <c r="A411" s="21"/>
      <c r="B411" s="69"/>
      <c r="AD411" s="156"/>
      <c r="AE411" s="156"/>
    </row>
    <row r="412" spans="1:31" ht="14.25" customHeight="1">
      <c r="A412" s="21"/>
      <c r="B412" s="69"/>
      <c r="AD412" s="156"/>
      <c r="AE412" s="156"/>
    </row>
    <row r="413" spans="1:31" ht="14.25" customHeight="1">
      <c r="A413" s="21"/>
      <c r="B413" s="69"/>
      <c r="AD413" s="156"/>
      <c r="AE413" s="156"/>
    </row>
    <row r="414" spans="1:31" ht="14.25" customHeight="1">
      <c r="A414" s="21"/>
      <c r="B414" s="69"/>
      <c r="AD414" s="156"/>
      <c r="AE414" s="156"/>
    </row>
    <row r="415" spans="1:31" ht="14.25" customHeight="1">
      <c r="A415" s="21"/>
      <c r="B415" s="69"/>
      <c r="AD415" s="156"/>
      <c r="AE415" s="156"/>
    </row>
    <row r="416" spans="1:31" ht="14.25" customHeight="1">
      <c r="A416" s="21"/>
      <c r="B416" s="69"/>
      <c r="AD416" s="156"/>
      <c r="AE416" s="156"/>
    </row>
    <row r="417" spans="1:31" ht="14.25" customHeight="1">
      <c r="A417" s="21"/>
      <c r="B417" s="69"/>
      <c r="AD417" s="156"/>
      <c r="AE417" s="156"/>
    </row>
    <row r="418" spans="1:31" ht="14.25" customHeight="1">
      <c r="A418" s="21"/>
      <c r="B418" s="69"/>
      <c r="AD418" s="156"/>
      <c r="AE418" s="156"/>
    </row>
    <row r="419" spans="1:31" ht="14.25" customHeight="1">
      <c r="A419" s="21"/>
      <c r="B419" s="69"/>
      <c r="AD419" s="156"/>
      <c r="AE419" s="156"/>
    </row>
    <row r="420" spans="1:31" ht="14.25" customHeight="1">
      <c r="A420" s="21"/>
      <c r="B420" s="69"/>
      <c r="AD420" s="156"/>
      <c r="AE420" s="156"/>
    </row>
    <row r="421" spans="1:31" ht="14.25" customHeight="1">
      <c r="A421" s="21"/>
      <c r="B421" s="69"/>
      <c r="AD421" s="156"/>
      <c r="AE421" s="156"/>
    </row>
    <row r="422" spans="1:31" ht="14.25" customHeight="1">
      <c r="A422" s="21"/>
      <c r="B422" s="69"/>
      <c r="AD422" s="156"/>
      <c r="AE422" s="156"/>
    </row>
    <row r="423" spans="1:31" ht="14.25" customHeight="1">
      <c r="A423" s="21"/>
      <c r="B423" s="69"/>
      <c r="AD423" s="156"/>
      <c r="AE423" s="156"/>
    </row>
    <row r="424" spans="1:31" ht="14.25" customHeight="1">
      <c r="A424" s="21"/>
      <c r="B424" s="69"/>
      <c r="AD424" s="156"/>
      <c r="AE424" s="156"/>
    </row>
    <row r="425" spans="1:31" ht="14.25" customHeight="1">
      <c r="A425" s="21"/>
      <c r="B425" s="69"/>
      <c r="AD425" s="156"/>
      <c r="AE425" s="156"/>
    </row>
    <row r="426" spans="1:31" ht="14.25" customHeight="1">
      <c r="A426" s="21"/>
      <c r="B426" s="69"/>
      <c r="AD426" s="156"/>
      <c r="AE426" s="156"/>
    </row>
    <row r="427" spans="1:31" ht="14.25" customHeight="1">
      <c r="A427" s="21"/>
      <c r="B427" s="69"/>
      <c r="AD427" s="156"/>
      <c r="AE427" s="156"/>
    </row>
    <row r="428" spans="1:31" ht="14.25" customHeight="1">
      <c r="A428" s="21"/>
      <c r="B428" s="69"/>
      <c r="AD428" s="156"/>
      <c r="AE428" s="156"/>
    </row>
    <row r="429" spans="1:31" ht="14.25" customHeight="1">
      <c r="A429" s="21"/>
      <c r="B429" s="69"/>
      <c r="AD429" s="156"/>
      <c r="AE429" s="156"/>
    </row>
    <row r="430" spans="1:31" ht="14.25" customHeight="1">
      <c r="A430" s="21"/>
      <c r="B430" s="69"/>
      <c r="AD430" s="156"/>
      <c r="AE430" s="156"/>
    </row>
    <row r="431" spans="1:31" ht="14.25" customHeight="1">
      <c r="A431" s="21"/>
      <c r="B431" s="69"/>
      <c r="AD431" s="156"/>
      <c r="AE431" s="156"/>
    </row>
    <row r="432" spans="1:31" ht="14.25" customHeight="1">
      <c r="A432" s="21"/>
      <c r="B432" s="69"/>
      <c r="AD432" s="156"/>
      <c r="AE432" s="156"/>
    </row>
    <row r="433" spans="1:31" ht="14.25" customHeight="1">
      <c r="A433" s="21"/>
      <c r="B433" s="69"/>
      <c r="AD433" s="156"/>
      <c r="AE433" s="156"/>
    </row>
    <row r="434" spans="1:31" ht="14.25" customHeight="1">
      <c r="A434" s="21"/>
      <c r="B434" s="69"/>
      <c r="AD434" s="156"/>
      <c r="AE434" s="156"/>
    </row>
    <row r="435" spans="1:31" ht="14.25" customHeight="1">
      <c r="A435" s="21"/>
      <c r="B435" s="69"/>
      <c r="AD435" s="156"/>
      <c r="AE435" s="156"/>
    </row>
    <row r="436" spans="1:31" ht="14.25" customHeight="1">
      <c r="A436" s="21"/>
      <c r="B436" s="69"/>
      <c r="AD436" s="156"/>
      <c r="AE436" s="156"/>
    </row>
    <row r="437" spans="1:31" ht="14.25" customHeight="1">
      <c r="A437" s="21"/>
      <c r="B437" s="69"/>
      <c r="AD437" s="156"/>
      <c r="AE437" s="156"/>
    </row>
    <row r="438" spans="1:31" ht="14.25" customHeight="1">
      <c r="A438" s="21"/>
      <c r="B438" s="69"/>
      <c r="AD438" s="156"/>
      <c r="AE438" s="156"/>
    </row>
    <row r="439" spans="1:31" ht="14.25" customHeight="1">
      <c r="A439" s="21"/>
      <c r="B439" s="69"/>
      <c r="AD439" s="156"/>
      <c r="AE439" s="156"/>
    </row>
    <row r="440" spans="1:31" ht="14.25" customHeight="1">
      <c r="A440" s="21"/>
      <c r="B440" s="69"/>
      <c r="AD440" s="156"/>
      <c r="AE440" s="156"/>
    </row>
    <row r="441" spans="1:31" ht="14.25" customHeight="1">
      <c r="A441" s="21"/>
      <c r="B441" s="69"/>
      <c r="AD441" s="156"/>
      <c r="AE441" s="156"/>
    </row>
    <row r="442" spans="1:31" ht="14.25" customHeight="1">
      <c r="A442" s="21"/>
      <c r="B442" s="69"/>
      <c r="AD442" s="156"/>
      <c r="AE442" s="156"/>
    </row>
    <row r="443" spans="1:31" ht="14.25" customHeight="1">
      <c r="A443" s="21"/>
      <c r="B443" s="69"/>
      <c r="AD443" s="156"/>
      <c r="AE443" s="156"/>
    </row>
    <row r="444" spans="1:31" ht="14.25" customHeight="1">
      <c r="A444" s="21"/>
      <c r="B444" s="69"/>
      <c r="AD444" s="156"/>
      <c r="AE444" s="156"/>
    </row>
    <row r="445" spans="1:31" ht="14.25" customHeight="1">
      <c r="A445" s="21"/>
      <c r="B445" s="69"/>
      <c r="AD445" s="156"/>
      <c r="AE445" s="156"/>
    </row>
    <row r="446" spans="1:31" ht="14.25" customHeight="1">
      <c r="A446" s="21"/>
      <c r="B446" s="69"/>
      <c r="AD446" s="156"/>
      <c r="AE446" s="156"/>
    </row>
    <row r="447" spans="1:31" ht="14.25" customHeight="1">
      <c r="A447" s="21"/>
      <c r="B447" s="69"/>
      <c r="AD447" s="156"/>
      <c r="AE447" s="156"/>
    </row>
    <row r="448" spans="1:31" ht="14.25" customHeight="1">
      <c r="A448" s="21"/>
      <c r="B448" s="69"/>
      <c r="AD448" s="156"/>
      <c r="AE448" s="156"/>
    </row>
    <row r="449" spans="1:31" ht="14.25" customHeight="1">
      <c r="A449" s="21"/>
      <c r="B449" s="69"/>
      <c r="AD449" s="156"/>
      <c r="AE449" s="156"/>
    </row>
    <row r="450" spans="1:31" ht="14.25" customHeight="1">
      <c r="A450" s="21"/>
      <c r="B450" s="69"/>
      <c r="AD450" s="156"/>
      <c r="AE450" s="156"/>
    </row>
    <row r="451" spans="1:31" ht="14.25" customHeight="1">
      <c r="A451" s="21"/>
      <c r="B451" s="69"/>
      <c r="AD451" s="156"/>
      <c r="AE451" s="156"/>
    </row>
    <row r="452" spans="1:31" ht="14.25" customHeight="1">
      <c r="A452" s="21"/>
      <c r="B452" s="69"/>
      <c r="AD452" s="156"/>
      <c r="AE452" s="156"/>
    </row>
    <row r="453" spans="1:31" ht="14.25" customHeight="1">
      <c r="A453" s="21"/>
      <c r="B453" s="69"/>
      <c r="AD453" s="156"/>
      <c r="AE453" s="156"/>
    </row>
    <row r="454" spans="1:31" ht="14.25" customHeight="1">
      <c r="A454" s="21"/>
      <c r="B454" s="69"/>
      <c r="AD454" s="156"/>
      <c r="AE454" s="156"/>
    </row>
    <row r="455" spans="1:31" ht="14.25" customHeight="1">
      <c r="A455" s="21"/>
      <c r="B455" s="69"/>
      <c r="AD455" s="156"/>
      <c r="AE455" s="156"/>
    </row>
    <row r="456" spans="1:31" ht="14.25" customHeight="1">
      <c r="A456" s="21"/>
      <c r="B456" s="69"/>
      <c r="AD456" s="156"/>
      <c r="AE456" s="156"/>
    </row>
    <row r="457" spans="1:31" ht="14.25" customHeight="1">
      <c r="A457" s="21"/>
      <c r="B457" s="69"/>
      <c r="AD457" s="156"/>
      <c r="AE457" s="156"/>
    </row>
    <row r="458" spans="1:31" ht="14.25" customHeight="1">
      <c r="A458" s="21"/>
      <c r="B458" s="69"/>
      <c r="AD458" s="156"/>
      <c r="AE458" s="156"/>
    </row>
    <row r="459" spans="1:31" ht="14.25" customHeight="1">
      <c r="A459" s="21"/>
      <c r="B459" s="69"/>
      <c r="AD459" s="156"/>
      <c r="AE459" s="156"/>
    </row>
    <row r="460" spans="1:31" ht="14.25" customHeight="1">
      <c r="A460" s="21"/>
      <c r="B460" s="69"/>
      <c r="AD460" s="156"/>
      <c r="AE460" s="156"/>
    </row>
    <row r="461" spans="1:31" ht="14.25" customHeight="1">
      <c r="A461" s="21"/>
      <c r="B461" s="69"/>
      <c r="AD461" s="156"/>
      <c r="AE461" s="156"/>
    </row>
    <row r="462" spans="1:31" ht="14.25" customHeight="1">
      <c r="A462" s="21"/>
      <c r="B462" s="69"/>
      <c r="AD462" s="156"/>
      <c r="AE462" s="156"/>
    </row>
    <row r="463" spans="1:31" ht="14.25" customHeight="1">
      <c r="A463" s="21"/>
      <c r="B463" s="69"/>
      <c r="AD463" s="156"/>
      <c r="AE463" s="156"/>
    </row>
    <row r="464" spans="1:31" ht="14.25" customHeight="1">
      <c r="A464" s="21"/>
      <c r="B464" s="69"/>
      <c r="AD464" s="156"/>
      <c r="AE464" s="156"/>
    </row>
    <row r="465" spans="1:31" ht="14.25" customHeight="1">
      <c r="A465" s="21"/>
      <c r="B465" s="69"/>
      <c r="AD465" s="156"/>
      <c r="AE465" s="156"/>
    </row>
    <row r="466" spans="1:31" ht="14.25" customHeight="1">
      <c r="A466" s="21"/>
      <c r="B466" s="69"/>
      <c r="AD466" s="156"/>
      <c r="AE466" s="156"/>
    </row>
    <row r="467" spans="1:31" ht="14.25" customHeight="1">
      <c r="A467" s="21"/>
      <c r="B467" s="69"/>
      <c r="AD467" s="156"/>
      <c r="AE467" s="156"/>
    </row>
    <row r="468" spans="1:31" ht="14.25" customHeight="1">
      <c r="A468" s="21"/>
      <c r="B468" s="69"/>
      <c r="AD468" s="156"/>
      <c r="AE468" s="156"/>
    </row>
    <row r="469" spans="1:31" ht="14.25" customHeight="1">
      <c r="A469" s="21"/>
      <c r="B469" s="69"/>
      <c r="AD469" s="156"/>
      <c r="AE469" s="156"/>
    </row>
    <row r="470" spans="1:31" ht="14.25" customHeight="1">
      <c r="A470" s="21"/>
      <c r="B470" s="69"/>
      <c r="AD470" s="156"/>
      <c r="AE470" s="156"/>
    </row>
    <row r="471" spans="1:31" ht="14.25" customHeight="1">
      <c r="A471" s="21"/>
      <c r="B471" s="69"/>
      <c r="AD471" s="156"/>
      <c r="AE471" s="156"/>
    </row>
    <row r="472" spans="1:31" ht="14.25" customHeight="1">
      <c r="A472" s="21"/>
      <c r="B472" s="69"/>
      <c r="AD472" s="156"/>
      <c r="AE472" s="156"/>
    </row>
    <row r="473" spans="1:31" ht="14.25" customHeight="1">
      <c r="A473" s="21"/>
      <c r="B473" s="69"/>
      <c r="AD473" s="156"/>
      <c r="AE473" s="156"/>
    </row>
    <row r="474" spans="1:31" ht="14.25" customHeight="1">
      <c r="A474" s="21"/>
      <c r="B474" s="69"/>
      <c r="AD474" s="156"/>
      <c r="AE474" s="156"/>
    </row>
    <row r="475" spans="1:31" ht="14.25" customHeight="1">
      <c r="A475" s="21"/>
      <c r="B475" s="69"/>
      <c r="AD475" s="156"/>
      <c r="AE475" s="156"/>
    </row>
    <row r="476" spans="1:31" ht="14.25" customHeight="1">
      <c r="A476" s="21"/>
      <c r="B476" s="69"/>
      <c r="AD476" s="156"/>
      <c r="AE476" s="156"/>
    </row>
    <row r="477" spans="1:31" ht="14.25" customHeight="1">
      <c r="A477" s="21"/>
      <c r="B477" s="69"/>
      <c r="AD477" s="156"/>
      <c r="AE477" s="156"/>
    </row>
    <row r="478" spans="1:31" ht="14.25" customHeight="1">
      <c r="A478" s="21"/>
      <c r="B478" s="69"/>
      <c r="AD478" s="156"/>
      <c r="AE478" s="156"/>
    </row>
    <row r="479" spans="1:31" ht="14.25" customHeight="1">
      <c r="A479" s="21"/>
      <c r="B479" s="69"/>
      <c r="AD479" s="156"/>
      <c r="AE479" s="156"/>
    </row>
    <row r="480" spans="1:31" ht="14.25" customHeight="1">
      <c r="A480" s="21"/>
      <c r="B480" s="69"/>
      <c r="AD480" s="156"/>
      <c r="AE480" s="156"/>
    </row>
    <row r="481" spans="1:31" ht="14.25" customHeight="1">
      <c r="A481" s="21"/>
      <c r="B481" s="69"/>
      <c r="AD481" s="156"/>
      <c r="AE481" s="156"/>
    </row>
    <row r="482" spans="1:31" ht="14.25" customHeight="1">
      <c r="A482" s="21"/>
      <c r="B482" s="69"/>
      <c r="AD482" s="156"/>
      <c r="AE482" s="156"/>
    </row>
    <row r="483" spans="1:31" ht="14.25" customHeight="1">
      <c r="A483" s="21"/>
      <c r="B483" s="69"/>
      <c r="AD483" s="156"/>
      <c r="AE483" s="156"/>
    </row>
    <row r="484" spans="1:31" ht="14.25" customHeight="1">
      <c r="A484" s="21"/>
      <c r="B484" s="69"/>
      <c r="AD484" s="156"/>
      <c r="AE484" s="156"/>
    </row>
    <row r="485" spans="1:31" ht="14.25" customHeight="1">
      <c r="A485" s="21"/>
      <c r="B485" s="69"/>
      <c r="AD485" s="156"/>
      <c r="AE485" s="156"/>
    </row>
    <row r="486" spans="1:31" ht="14.25" customHeight="1">
      <c r="A486" s="21"/>
      <c r="B486" s="69"/>
      <c r="AD486" s="156"/>
      <c r="AE486" s="156"/>
    </row>
    <row r="487" spans="1:31" ht="14.25" customHeight="1">
      <c r="A487" s="21"/>
      <c r="B487" s="69"/>
      <c r="AD487" s="156"/>
      <c r="AE487" s="156"/>
    </row>
    <row r="488" spans="1:31" ht="14.25" customHeight="1">
      <c r="A488" s="21"/>
      <c r="B488" s="69"/>
      <c r="AD488" s="156"/>
      <c r="AE488" s="156"/>
    </row>
    <row r="489" spans="1:31" ht="14.25" customHeight="1">
      <c r="A489" s="21"/>
      <c r="B489" s="69"/>
      <c r="AD489" s="156"/>
      <c r="AE489" s="156"/>
    </row>
    <row r="490" spans="1:31" ht="14.25" customHeight="1">
      <c r="A490" s="21"/>
      <c r="B490" s="69"/>
      <c r="AD490" s="156"/>
      <c r="AE490" s="156"/>
    </row>
    <row r="491" spans="1:31" ht="14.25" customHeight="1">
      <c r="A491" s="21"/>
      <c r="B491" s="69"/>
      <c r="AD491" s="156"/>
      <c r="AE491" s="156"/>
    </row>
    <row r="492" spans="1:31" ht="14.25" customHeight="1">
      <c r="A492" s="21"/>
      <c r="B492" s="69"/>
      <c r="AD492" s="156"/>
      <c r="AE492" s="156"/>
    </row>
    <row r="493" spans="1:31" ht="14.25" customHeight="1">
      <c r="A493" s="21"/>
      <c r="B493" s="69"/>
      <c r="AD493" s="156"/>
      <c r="AE493" s="156"/>
    </row>
    <row r="494" spans="1:31" ht="14.25" customHeight="1">
      <c r="A494" s="21"/>
      <c r="B494" s="69"/>
      <c r="AD494" s="156"/>
      <c r="AE494" s="156"/>
    </row>
    <row r="495" spans="1:31" ht="14.25" customHeight="1">
      <c r="A495" s="21"/>
      <c r="B495" s="69"/>
      <c r="AD495" s="156"/>
      <c r="AE495" s="156"/>
    </row>
    <row r="496" spans="1:31" ht="14.25" customHeight="1">
      <c r="A496" s="21"/>
      <c r="B496" s="69"/>
      <c r="AD496" s="156"/>
      <c r="AE496" s="156"/>
    </row>
    <row r="497" spans="1:31" ht="14.25" customHeight="1">
      <c r="A497" s="21"/>
      <c r="B497" s="69"/>
      <c r="AD497" s="156"/>
      <c r="AE497" s="156"/>
    </row>
    <row r="498" spans="1:31" ht="14.25" customHeight="1">
      <c r="A498" s="21"/>
      <c r="B498" s="69"/>
      <c r="AD498" s="156"/>
      <c r="AE498" s="156"/>
    </row>
    <row r="499" spans="1:31" ht="14.25" customHeight="1">
      <c r="A499" s="21"/>
      <c r="B499" s="69"/>
      <c r="AD499" s="156"/>
      <c r="AE499" s="156"/>
    </row>
    <row r="500" spans="1:31" ht="14.25" customHeight="1">
      <c r="A500" s="21"/>
      <c r="B500" s="69"/>
      <c r="AD500" s="156"/>
      <c r="AE500" s="156"/>
    </row>
    <row r="501" spans="1:31" ht="14.25" customHeight="1">
      <c r="A501" s="21"/>
      <c r="B501" s="69"/>
      <c r="AD501" s="156"/>
      <c r="AE501" s="156"/>
    </row>
    <row r="502" spans="1:31" ht="14.25" customHeight="1">
      <c r="A502" s="21"/>
      <c r="B502" s="69"/>
      <c r="AD502" s="156"/>
      <c r="AE502" s="156"/>
    </row>
    <row r="503" spans="1:31" ht="14.25" customHeight="1">
      <c r="A503" s="21"/>
      <c r="B503" s="69"/>
      <c r="AD503" s="156"/>
      <c r="AE503" s="156"/>
    </row>
    <row r="504" spans="1:31" ht="14.25" customHeight="1">
      <c r="A504" s="21"/>
      <c r="B504" s="69"/>
      <c r="AD504" s="156"/>
      <c r="AE504" s="156"/>
    </row>
    <row r="505" spans="1:31" ht="14.25" customHeight="1">
      <c r="A505" s="21"/>
      <c r="B505" s="69"/>
      <c r="AD505" s="156"/>
      <c r="AE505" s="156"/>
    </row>
    <row r="506" spans="1:31" ht="14.25" customHeight="1">
      <c r="A506" s="21"/>
      <c r="B506" s="69"/>
      <c r="AD506" s="156"/>
      <c r="AE506" s="156"/>
    </row>
    <row r="507" spans="1:31" ht="14.25" customHeight="1">
      <c r="A507" s="21"/>
      <c r="B507" s="69"/>
      <c r="AD507" s="156"/>
      <c r="AE507" s="156"/>
    </row>
    <row r="508" spans="1:31" ht="14.25" customHeight="1">
      <c r="A508" s="21"/>
      <c r="B508" s="69"/>
      <c r="AD508" s="156"/>
      <c r="AE508" s="156"/>
    </row>
    <row r="509" spans="1:31" ht="14.25" customHeight="1">
      <c r="A509" s="21"/>
      <c r="B509" s="69"/>
      <c r="AD509" s="156"/>
      <c r="AE509" s="156"/>
    </row>
    <row r="510" spans="1:31" ht="14.25" customHeight="1">
      <c r="A510" s="21"/>
      <c r="B510" s="69"/>
      <c r="AD510" s="156"/>
      <c r="AE510" s="156"/>
    </row>
    <row r="511" spans="1:31" ht="14.25" customHeight="1">
      <c r="A511" s="21"/>
      <c r="B511" s="69"/>
      <c r="AD511" s="156"/>
      <c r="AE511" s="156"/>
    </row>
    <row r="512" spans="1:31" ht="14.25" customHeight="1">
      <c r="A512" s="21"/>
      <c r="B512" s="69"/>
      <c r="AD512" s="156"/>
      <c r="AE512" s="156"/>
    </row>
    <row r="513" spans="1:31" ht="14.25" customHeight="1">
      <c r="A513" s="21"/>
      <c r="B513" s="69"/>
      <c r="AD513" s="156"/>
      <c r="AE513" s="156"/>
    </row>
    <row r="514" spans="1:31" ht="14.25" customHeight="1">
      <c r="A514" s="21"/>
      <c r="B514" s="69"/>
      <c r="AD514" s="156"/>
      <c r="AE514" s="156"/>
    </row>
    <row r="515" spans="1:31" ht="14.25" customHeight="1">
      <c r="A515" s="21"/>
      <c r="B515" s="69"/>
      <c r="AD515" s="156"/>
      <c r="AE515" s="156"/>
    </row>
    <row r="516" spans="1:31" ht="14.25" customHeight="1">
      <c r="A516" s="21"/>
      <c r="B516" s="69"/>
      <c r="AD516" s="156"/>
      <c r="AE516" s="156"/>
    </row>
    <row r="517" spans="1:31" ht="14.25" customHeight="1">
      <c r="A517" s="21"/>
      <c r="B517" s="69"/>
      <c r="AD517" s="156"/>
      <c r="AE517" s="156"/>
    </row>
    <row r="518" spans="1:31" ht="14.25" customHeight="1">
      <c r="A518" s="21"/>
      <c r="B518" s="69"/>
      <c r="AD518" s="156"/>
      <c r="AE518" s="156"/>
    </row>
    <row r="519" spans="1:31" ht="14.25" customHeight="1">
      <c r="A519" s="21"/>
      <c r="B519" s="69"/>
      <c r="AD519" s="156"/>
      <c r="AE519" s="156"/>
    </row>
    <row r="520" spans="1:31" ht="14.25" customHeight="1">
      <c r="A520" s="21"/>
      <c r="B520" s="69"/>
      <c r="AD520" s="156"/>
      <c r="AE520" s="156"/>
    </row>
    <row r="521" spans="1:31" ht="14.25" customHeight="1">
      <c r="A521" s="21"/>
      <c r="B521" s="69"/>
      <c r="AD521" s="156"/>
      <c r="AE521" s="156"/>
    </row>
    <row r="522" spans="1:31" ht="14.25" customHeight="1">
      <c r="A522" s="21"/>
      <c r="B522" s="69"/>
      <c r="AD522" s="156"/>
      <c r="AE522" s="156"/>
    </row>
    <row r="523" spans="1:31" ht="14.25" customHeight="1">
      <c r="A523" s="21"/>
      <c r="B523" s="69"/>
      <c r="AD523" s="156"/>
      <c r="AE523" s="156"/>
    </row>
    <row r="524" spans="1:31" ht="14.25" customHeight="1">
      <c r="A524" s="21"/>
      <c r="B524" s="69"/>
      <c r="AD524" s="156"/>
      <c r="AE524" s="156"/>
    </row>
    <row r="525" spans="1:31" ht="14.25" customHeight="1">
      <c r="A525" s="21"/>
      <c r="B525" s="69"/>
      <c r="AD525" s="156"/>
      <c r="AE525" s="156"/>
    </row>
    <row r="526" spans="1:31" ht="14.25" customHeight="1">
      <c r="A526" s="21"/>
      <c r="B526" s="69"/>
      <c r="AD526" s="156"/>
      <c r="AE526" s="156"/>
    </row>
    <row r="527" spans="1:31" ht="14.25" customHeight="1">
      <c r="A527" s="21"/>
      <c r="B527" s="69"/>
      <c r="AD527" s="156"/>
      <c r="AE527" s="156"/>
    </row>
    <row r="528" spans="1:31" ht="14.25" customHeight="1">
      <c r="A528" s="21"/>
      <c r="B528" s="69"/>
      <c r="AD528" s="156"/>
      <c r="AE528" s="156"/>
    </row>
    <row r="529" spans="1:31" ht="14.25" customHeight="1">
      <c r="A529" s="21"/>
      <c r="B529" s="69"/>
      <c r="AD529" s="156"/>
      <c r="AE529" s="156"/>
    </row>
    <row r="530" spans="1:31" ht="14.25" customHeight="1">
      <c r="A530" s="21"/>
      <c r="B530" s="69"/>
      <c r="AD530" s="156"/>
      <c r="AE530" s="156"/>
    </row>
    <row r="531" spans="1:31" ht="14.25" customHeight="1">
      <c r="A531" s="21"/>
      <c r="B531" s="69"/>
      <c r="AD531" s="156"/>
      <c r="AE531" s="156"/>
    </row>
    <row r="532" spans="1:31" ht="14.25" customHeight="1">
      <c r="A532" s="21"/>
      <c r="B532" s="69"/>
      <c r="AD532" s="156"/>
      <c r="AE532" s="156"/>
    </row>
    <row r="533" spans="1:31" ht="14.25" customHeight="1">
      <c r="A533" s="21"/>
      <c r="B533" s="69"/>
      <c r="AD533" s="156"/>
      <c r="AE533" s="156"/>
    </row>
    <row r="534" spans="1:31" ht="14.25" customHeight="1">
      <c r="A534" s="21"/>
      <c r="B534" s="69"/>
      <c r="AD534" s="156"/>
      <c r="AE534" s="156"/>
    </row>
    <row r="535" spans="1:31" ht="14.25" customHeight="1">
      <c r="A535" s="21"/>
      <c r="B535" s="69"/>
      <c r="AD535" s="156"/>
      <c r="AE535" s="156"/>
    </row>
    <row r="536" spans="1:31" ht="14.25" customHeight="1">
      <c r="A536" s="21"/>
      <c r="B536" s="69"/>
      <c r="AD536" s="156"/>
      <c r="AE536" s="156"/>
    </row>
    <row r="537" spans="1:31" ht="14.25" customHeight="1">
      <c r="A537" s="21"/>
      <c r="B537" s="69"/>
      <c r="AD537" s="156"/>
      <c r="AE537" s="156"/>
    </row>
    <row r="538" spans="1:31" ht="14.25" customHeight="1">
      <c r="A538" s="21"/>
      <c r="B538" s="69"/>
      <c r="AD538" s="156"/>
      <c r="AE538" s="156"/>
    </row>
    <row r="539" spans="1:31" ht="14.25" customHeight="1">
      <c r="A539" s="21"/>
      <c r="B539" s="69"/>
      <c r="AD539" s="156"/>
      <c r="AE539" s="156"/>
    </row>
    <row r="540" spans="1:31" ht="14.25" customHeight="1">
      <c r="A540" s="21"/>
      <c r="B540" s="69"/>
      <c r="AD540" s="156"/>
      <c r="AE540" s="156"/>
    </row>
    <row r="541" spans="1:31" ht="14.25" customHeight="1">
      <c r="A541" s="21"/>
      <c r="B541" s="69"/>
      <c r="AD541" s="156"/>
      <c r="AE541" s="156"/>
    </row>
    <row r="542" spans="1:31" ht="14.25" customHeight="1">
      <c r="A542" s="21"/>
      <c r="B542" s="69"/>
      <c r="AD542" s="156"/>
      <c r="AE542" s="156"/>
    </row>
    <row r="543" spans="1:31" ht="14.25" customHeight="1">
      <c r="A543" s="21"/>
      <c r="B543" s="69"/>
      <c r="AD543" s="156"/>
      <c r="AE543" s="156"/>
    </row>
    <row r="544" spans="1:31" ht="14.25" customHeight="1">
      <c r="A544" s="21"/>
      <c r="B544" s="69"/>
      <c r="AD544" s="156"/>
      <c r="AE544" s="156"/>
    </row>
    <row r="545" spans="1:31" ht="14.25" customHeight="1">
      <c r="A545" s="21"/>
      <c r="B545" s="69"/>
      <c r="AD545" s="156"/>
      <c r="AE545" s="156"/>
    </row>
    <row r="546" spans="1:31" ht="14.25" customHeight="1">
      <c r="A546" s="21"/>
      <c r="B546" s="69"/>
      <c r="AD546" s="156"/>
      <c r="AE546" s="156"/>
    </row>
    <row r="547" spans="1:31" ht="14.25" customHeight="1">
      <c r="A547" s="21"/>
      <c r="B547" s="69"/>
      <c r="AD547" s="156"/>
      <c r="AE547" s="156"/>
    </row>
    <row r="548" spans="1:31" ht="14.25" customHeight="1">
      <c r="A548" s="21"/>
      <c r="B548" s="69"/>
      <c r="AD548" s="156"/>
      <c r="AE548" s="156"/>
    </row>
    <row r="549" spans="1:31" ht="14.25" customHeight="1">
      <c r="A549" s="21"/>
      <c r="B549" s="69"/>
      <c r="AD549" s="156"/>
      <c r="AE549" s="156"/>
    </row>
    <row r="550" spans="1:31" ht="14.25" customHeight="1">
      <c r="A550" s="21"/>
      <c r="B550" s="69"/>
      <c r="AD550" s="156"/>
      <c r="AE550" s="156"/>
    </row>
    <row r="551" spans="1:31" ht="14.25" customHeight="1">
      <c r="A551" s="21"/>
      <c r="B551" s="69"/>
      <c r="AD551" s="156"/>
      <c r="AE551" s="156"/>
    </row>
    <row r="552" spans="1:31" ht="14.25" customHeight="1">
      <c r="A552" s="21"/>
      <c r="B552" s="69"/>
      <c r="AD552" s="156"/>
      <c r="AE552" s="156"/>
    </row>
    <row r="553" spans="1:31" ht="14.25" customHeight="1">
      <c r="A553" s="21"/>
      <c r="B553" s="69"/>
      <c r="AD553" s="156"/>
      <c r="AE553" s="156"/>
    </row>
    <row r="554" spans="1:31" ht="14.25" customHeight="1">
      <c r="A554" s="21"/>
      <c r="B554" s="69"/>
      <c r="AD554" s="156"/>
      <c r="AE554" s="156"/>
    </row>
    <row r="555" spans="1:31" ht="14.25" customHeight="1">
      <c r="A555" s="21"/>
      <c r="B555" s="69"/>
      <c r="AD555" s="156"/>
      <c r="AE555" s="156"/>
    </row>
    <row r="556" spans="1:31" ht="14.25" customHeight="1">
      <c r="A556" s="21"/>
      <c r="B556" s="69"/>
      <c r="AD556" s="156"/>
      <c r="AE556" s="156"/>
    </row>
    <row r="557" spans="1:31" ht="14.25" customHeight="1">
      <c r="A557" s="21"/>
      <c r="B557" s="69"/>
      <c r="AD557" s="156"/>
      <c r="AE557" s="156"/>
    </row>
    <row r="558" spans="1:31" ht="14.25" customHeight="1">
      <c r="A558" s="21"/>
      <c r="B558" s="69"/>
      <c r="AD558" s="156"/>
      <c r="AE558" s="156"/>
    </row>
    <row r="559" spans="1:31" ht="14.25" customHeight="1">
      <c r="A559" s="21"/>
      <c r="B559" s="69"/>
      <c r="AD559" s="156"/>
      <c r="AE559" s="156"/>
    </row>
    <row r="560" spans="1:31" ht="14.25" customHeight="1">
      <c r="A560" s="21"/>
      <c r="B560" s="69"/>
      <c r="AD560" s="156"/>
      <c r="AE560" s="156"/>
    </row>
    <row r="561" spans="1:31" ht="14.25" customHeight="1">
      <c r="A561" s="21"/>
      <c r="B561" s="69"/>
      <c r="AD561" s="156"/>
      <c r="AE561" s="156"/>
    </row>
    <row r="562" spans="1:31" ht="14.25" customHeight="1">
      <c r="A562" s="21"/>
      <c r="B562" s="69"/>
      <c r="AD562" s="156"/>
      <c r="AE562" s="156"/>
    </row>
    <row r="563" spans="1:31" ht="14.25" customHeight="1">
      <c r="A563" s="21"/>
      <c r="B563" s="69"/>
      <c r="AD563" s="156"/>
      <c r="AE563" s="156"/>
    </row>
    <row r="564" spans="1:31" ht="14.25" customHeight="1">
      <c r="A564" s="21"/>
      <c r="B564" s="69"/>
      <c r="AD564" s="156"/>
      <c r="AE564" s="156"/>
    </row>
    <row r="565" spans="1:31" ht="14.25" customHeight="1">
      <c r="A565" s="21"/>
      <c r="B565" s="69"/>
      <c r="AD565" s="156"/>
      <c r="AE565" s="156"/>
    </row>
    <row r="566" spans="1:31" ht="14.25" customHeight="1">
      <c r="A566" s="21"/>
      <c r="B566" s="69"/>
      <c r="AD566" s="156"/>
      <c r="AE566" s="156"/>
    </row>
    <row r="567" spans="1:31" ht="14.25" customHeight="1">
      <c r="A567" s="21"/>
      <c r="B567" s="69"/>
      <c r="AD567" s="156"/>
      <c r="AE567" s="156"/>
    </row>
    <row r="568" spans="1:31" ht="14.25" customHeight="1">
      <c r="A568" s="21"/>
      <c r="B568" s="69"/>
      <c r="AD568" s="156"/>
      <c r="AE568" s="156"/>
    </row>
    <row r="569" spans="1:31" ht="14.25" customHeight="1">
      <c r="A569" s="21"/>
      <c r="B569" s="69"/>
      <c r="AD569" s="156"/>
      <c r="AE569" s="156"/>
    </row>
    <row r="570" spans="1:31" ht="14.25" customHeight="1">
      <c r="A570" s="21"/>
      <c r="B570" s="69"/>
      <c r="AD570" s="156"/>
      <c r="AE570" s="156"/>
    </row>
    <row r="571" spans="1:31" ht="14.25" customHeight="1">
      <c r="A571" s="21"/>
      <c r="B571" s="69"/>
      <c r="AD571" s="156"/>
      <c r="AE571" s="156"/>
    </row>
    <row r="572" spans="1:31" ht="14.25" customHeight="1">
      <c r="A572" s="21"/>
      <c r="B572" s="69"/>
      <c r="AD572" s="156"/>
      <c r="AE572" s="156"/>
    </row>
    <row r="573" spans="1:31" ht="14.25" customHeight="1">
      <c r="A573" s="21"/>
      <c r="B573" s="69"/>
      <c r="AD573" s="156"/>
      <c r="AE573" s="156"/>
    </row>
    <row r="574" spans="1:31" ht="14.25" customHeight="1">
      <c r="A574" s="21"/>
      <c r="B574" s="69"/>
      <c r="AD574" s="156"/>
      <c r="AE574" s="156"/>
    </row>
    <row r="575" spans="1:31" ht="14.25" customHeight="1">
      <c r="A575" s="21"/>
      <c r="B575" s="69"/>
      <c r="AD575" s="156"/>
      <c r="AE575" s="156"/>
    </row>
    <row r="576" spans="1:31" ht="14.25" customHeight="1">
      <c r="A576" s="21"/>
      <c r="B576" s="69"/>
      <c r="AD576" s="156"/>
      <c r="AE576" s="156"/>
    </row>
    <row r="577" spans="1:31" ht="14.25" customHeight="1">
      <c r="A577" s="21"/>
      <c r="B577" s="69"/>
      <c r="AD577" s="156"/>
      <c r="AE577" s="156"/>
    </row>
    <row r="578" spans="1:31" ht="14.25" customHeight="1">
      <c r="A578" s="21"/>
      <c r="B578" s="69"/>
      <c r="AD578" s="156"/>
      <c r="AE578" s="156"/>
    </row>
    <row r="579" spans="1:31" ht="14.25" customHeight="1">
      <c r="A579" s="21"/>
      <c r="B579" s="69"/>
      <c r="AD579" s="156"/>
      <c r="AE579" s="156"/>
    </row>
    <row r="580" spans="1:31" ht="14.25" customHeight="1">
      <c r="A580" s="21"/>
      <c r="B580" s="69"/>
      <c r="AD580" s="156"/>
      <c r="AE580" s="156"/>
    </row>
    <row r="581" spans="1:31" ht="14.25" customHeight="1">
      <c r="A581" s="21"/>
      <c r="B581" s="69"/>
      <c r="AD581" s="156"/>
      <c r="AE581" s="156"/>
    </row>
    <row r="582" spans="1:31" ht="14.25" customHeight="1">
      <c r="A582" s="21"/>
      <c r="B582" s="69"/>
      <c r="AD582" s="156"/>
      <c r="AE582" s="156"/>
    </row>
    <row r="583" spans="1:31" ht="14.25" customHeight="1">
      <c r="A583" s="21"/>
      <c r="B583" s="69"/>
      <c r="AD583" s="156"/>
      <c r="AE583" s="156"/>
    </row>
    <row r="584" spans="1:31" ht="14.25" customHeight="1">
      <c r="A584" s="21"/>
      <c r="B584" s="69"/>
      <c r="AD584" s="156"/>
      <c r="AE584" s="156"/>
    </row>
    <row r="585" spans="1:31" ht="14.25" customHeight="1">
      <c r="A585" s="21"/>
      <c r="B585" s="69"/>
      <c r="AD585" s="156"/>
      <c r="AE585" s="156"/>
    </row>
    <row r="586" spans="1:31" ht="14.25" customHeight="1">
      <c r="A586" s="21"/>
      <c r="B586" s="69"/>
      <c r="AD586" s="156"/>
      <c r="AE586" s="156"/>
    </row>
    <row r="587" spans="1:31" ht="14.25" customHeight="1">
      <c r="A587" s="21"/>
      <c r="B587" s="69"/>
      <c r="AD587" s="156"/>
      <c r="AE587" s="156"/>
    </row>
    <row r="588" spans="1:31" ht="14.25" customHeight="1">
      <c r="A588" s="21"/>
      <c r="B588" s="69"/>
      <c r="AD588" s="156"/>
      <c r="AE588" s="156"/>
    </row>
    <row r="589" spans="1:31" ht="14.25" customHeight="1">
      <c r="A589" s="21"/>
      <c r="B589" s="69"/>
      <c r="AD589" s="156"/>
      <c r="AE589" s="156"/>
    </row>
    <row r="590" spans="1:31" ht="14.25" customHeight="1">
      <c r="A590" s="21"/>
      <c r="B590" s="69"/>
      <c r="AD590" s="156"/>
      <c r="AE590" s="156"/>
    </row>
    <row r="591" spans="1:31" ht="14.25" customHeight="1">
      <c r="A591" s="21"/>
      <c r="B591" s="69"/>
      <c r="AD591" s="156"/>
      <c r="AE591" s="156"/>
    </row>
    <row r="592" spans="1:31" ht="14.25" customHeight="1">
      <c r="A592" s="21"/>
      <c r="B592" s="69"/>
      <c r="AD592" s="156"/>
      <c r="AE592" s="156"/>
    </row>
    <row r="593" spans="1:31" ht="14.25" customHeight="1">
      <c r="A593" s="21"/>
      <c r="B593" s="69"/>
      <c r="AD593" s="156"/>
      <c r="AE593" s="156"/>
    </row>
    <row r="594" spans="1:31" ht="14.25" customHeight="1">
      <c r="A594" s="21"/>
      <c r="B594" s="69"/>
      <c r="AD594" s="156"/>
      <c r="AE594" s="156"/>
    </row>
    <row r="595" spans="1:31" ht="14.25" customHeight="1">
      <c r="A595" s="21"/>
      <c r="B595" s="69"/>
      <c r="AD595" s="156"/>
      <c r="AE595" s="156"/>
    </row>
    <row r="596" spans="1:31" ht="14.25" customHeight="1">
      <c r="A596" s="21"/>
      <c r="B596" s="69"/>
      <c r="AD596" s="156"/>
      <c r="AE596" s="156"/>
    </row>
    <row r="597" spans="1:31" ht="14.25" customHeight="1">
      <c r="A597" s="21"/>
      <c r="B597" s="69"/>
      <c r="AD597" s="156"/>
      <c r="AE597" s="156"/>
    </row>
    <row r="598" spans="1:31" ht="14.25" customHeight="1">
      <c r="A598" s="21"/>
      <c r="B598" s="69"/>
      <c r="AD598" s="156"/>
      <c r="AE598" s="156"/>
    </row>
    <row r="599" spans="1:31" ht="14.25" customHeight="1">
      <c r="A599" s="21"/>
      <c r="B599" s="69"/>
      <c r="AD599" s="156"/>
      <c r="AE599" s="156"/>
    </row>
    <row r="600" spans="1:31" ht="14.25" customHeight="1">
      <c r="A600" s="21"/>
      <c r="B600" s="69"/>
      <c r="AD600" s="156"/>
      <c r="AE600" s="156"/>
    </row>
    <row r="601" spans="1:31" ht="14.25" customHeight="1">
      <c r="A601" s="21"/>
      <c r="B601" s="69"/>
      <c r="AD601" s="156"/>
      <c r="AE601" s="156"/>
    </row>
    <row r="602" spans="1:31" ht="14.25" customHeight="1">
      <c r="A602" s="21"/>
      <c r="B602" s="69"/>
      <c r="AD602" s="156"/>
      <c r="AE602" s="156"/>
    </row>
    <row r="603" spans="1:31" ht="14.25" customHeight="1">
      <c r="A603" s="21"/>
      <c r="B603" s="69"/>
      <c r="AD603" s="156"/>
      <c r="AE603" s="156"/>
    </row>
    <row r="604" spans="1:31" ht="14.25" customHeight="1">
      <c r="A604" s="21"/>
      <c r="B604" s="69"/>
      <c r="AD604" s="156"/>
      <c r="AE604" s="156"/>
    </row>
    <row r="605" spans="1:31" ht="14.25" customHeight="1">
      <c r="A605" s="21"/>
      <c r="B605" s="69"/>
      <c r="AD605" s="156"/>
      <c r="AE605" s="156"/>
    </row>
    <row r="606" spans="1:31" ht="14.25" customHeight="1">
      <c r="A606" s="21"/>
      <c r="B606" s="69"/>
      <c r="AD606" s="156"/>
      <c r="AE606" s="156"/>
    </row>
    <row r="607" spans="1:31" ht="14.25" customHeight="1">
      <c r="A607" s="21"/>
      <c r="B607" s="69"/>
      <c r="AD607" s="156"/>
      <c r="AE607" s="156"/>
    </row>
    <row r="608" spans="1:31" ht="14.25" customHeight="1">
      <c r="A608" s="21"/>
      <c r="B608" s="69"/>
      <c r="AD608" s="156"/>
      <c r="AE608" s="156"/>
    </row>
    <row r="609" spans="1:31" ht="14.25" customHeight="1">
      <c r="A609" s="21"/>
      <c r="B609" s="69"/>
      <c r="AD609" s="156"/>
      <c r="AE609" s="156"/>
    </row>
    <row r="610" spans="1:31" ht="14.25" customHeight="1">
      <c r="A610" s="21"/>
      <c r="B610" s="69"/>
      <c r="AD610" s="156"/>
      <c r="AE610" s="156"/>
    </row>
    <row r="611" spans="1:31" ht="14.25" customHeight="1">
      <c r="A611" s="21"/>
      <c r="B611" s="69"/>
      <c r="AD611" s="156"/>
      <c r="AE611" s="156"/>
    </row>
    <row r="612" spans="1:31" ht="14.25" customHeight="1">
      <c r="A612" s="21"/>
      <c r="B612" s="69"/>
      <c r="AD612" s="156"/>
      <c r="AE612" s="156"/>
    </row>
    <row r="613" spans="1:31" ht="14.25" customHeight="1">
      <c r="A613" s="21"/>
      <c r="B613" s="69"/>
      <c r="AD613" s="156"/>
      <c r="AE613" s="156"/>
    </row>
    <row r="614" spans="1:31" ht="14.25" customHeight="1">
      <c r="A614" s="21"/>
      <c r="B614" s="69"/>
      <c r="AD614" s="156"/>
      <c r="AE614" s="156"/>
    </row>
    <row r="615" spans="1:31" ht="14.25" customHeight="1">
      <c r="A615" s="21"/>
      <c r="B615" s="69"/>
      <c r="AD615" s="156"/>
      <c r="AE615" s="156"/>
    </row>
    <row r="616" spans="1:31" ht="14.25" customHeight="1">
      <c r="A616" s="21"/>
      <c r="B616" s="69"/>
      <c r="AD616" s="156"/>
      <c r="AE616" s="156"/>
    </row>
    <row r="617" spans="1:31" ht="14.25" customHeight="1">
      <c r="A617" s="21"/>
      <c r="B617" s="69"/>
      <c r="AD617" s="156"/>
      <c r="AE617" s="156"/>
    </row>
    <row r="618" spans="1:31" ht="14.25" customHeight="1">
      <c r="A618" s="21"/>
      <c r="B618" s="69"/>
      <c r="AD618" s="156"/>
      <c r="AE618" s="156"/>
    </row>
    <row r="619" spans="1:31" ht="14.25" customHeight="1">
      <c r="A619" s="21"/>
      <c r="B619" s="69"/>
      <c r="AD619" s="156"/>
      <c r="AE619" s="156"/>
    </row>
    <row r="620" spans="1:31" ht="14.25" customHeight="1">
      <c r="A620" s="21"/>
      <c r="B620" s="69"/>
      <c r="AD620" s="156"/>
      <c r="AE620" s="156"/>
    </row>
    <row r="621" spans="1:31" ht="14.25" customHeight="1">
      <c r="A621" s="21"/>
      <c r="B621" s="69"/>
      <c r="AD621" s="156"/>
      <c r="AE621" s="156"/>
    </row>
    <row r="622" spans="1:31" ht="14.25" customHeight="1">
      <c r="A622" s="21"/>
      <c r="B622" s="69"/>
      <c r="AD622" s="156"/>
      <c r="AE622" s="156"/>
    </row>
    <row r="623" spans="1:31" ht="14.25" customHeight="1">
      <c r="A623" s="21"/>
      <c r="B623" s="69"/>
      <c r="AD623" s="156"/>
      <c r="AE623" s="156"/>
    </row>
    <row r="624" spans="1:31" ht="14.25" customHeight="1">
      <c r="A624" s="21"/>
      <c r="B624" s="69"/>
      <c r="AD624" s="156"/>
      <c r="AE624" s="156"/>
    </row>
    <row r="625" spans="1:31" ht="14.25" customHeight="1">
      <c r="A625" s="21"/>
      <c r="B625" s="69"/>
      <c r="AD625" s="156"/>
      <c r="AE625" s="156"/>
    </row>
    <row r="626" spans="1:31" ht="14.25" customHeight="1">
      <c r="A626" s="21"/>
      <c r="B626" s="69"/>
      <c r="AD626" s="156"/>
      <c r="AE626" s="156"/>
    </row>
    <row r="627" spans="1:31" ht="14.25" customHeight="1">
      <c r="A627" s="21"/>
      <c r="B627" s="69"/>
      <c r="AD627" s="156"/>
      <c r="AE627" s="156"/>
    </row>
    <row r="628" spans="1:31" ht="14.25" customHeight="1">
      <c r="A628" s="21"/>
      <c r="B628" s="69"/>
      <c r="AD628" s="156"/>
      <c r="AE628" s="156"/>
    </row>
    <row r="629" spans="1:31" ht="14.25" customHeight="1">
      <c r="A629" s="21"/>
      <c r="B629" s="69"/>
      <c r="AD629" s="156"/>
      <c r="AE629" s="156"/>
    </row>
    <row r="630" spans="1:31" ht="14.25" customHeight="1">
      <c r="A630" s="21"/>
      <c r="B630" s="69"/>
      <c r="AD630" s="156"/>
      <c r="AE630" s="156"/>
    </row>
    <row r="631" spans="1:31" ht="14.25" customHeight="1">
      <c r="A631" s="21"/>
      <c r="B631" s="69"/>
      <c r="AD631" s="156"/>
      <c r="AE631" s="156"/>
    </row>
    <row r="632" spans="1:31" ht="14.25" customHeight="1">
      <c r="A632" s="21"/>
      <c r="B632" s="69"/>
      <c r="AD632" s="156"/>
      <c r="AE632" s="156"/>
    </row>
    <row r="633" spans="1:31" ht="14.25" customHeight="1">
      <c r="A633" s="21"/>
      <c r="B633" s="69"/>
      <c r="AD633" s="156"/>
      <c r="AE633" s="156"/>
    </row>
    <row r="634" spans="1:31" ht="14.25" customHeight="1">
      <c r="A634" s="21"/>
      <c r="B634" s="69"/>
      <c r="AD634" s="156"/>
      <c r="AE634" s="156"/>
    </row>
    <row r="635" spans="1:31" ht="14.25" customHeight="1">
      <c r="A635" s="21"/>
      <c r="B635" s="69"/>
      <c r="AD635" s="156"/>
      <c r="AE635" s="156"/>
    </row>
    <row r="636" spans="1:31" ht="14.25" customHeight="1">
      <c r="A636" s="21"/>
      <c r="B636" s="69"/>
      <c r="AD636" s="156"/>
      <c r="AE636" s="156"/>
    </row>
    <row r="637" spans="1:31" ht="14.25" customHeight="1">
      <c r="A637" s="21"/>
      <c r="B637" s="69"/>
      <c r="AD637" s="156"/>
      <c r="AE637" s="156"/>
    </row>
    <row r="638" spans="1:31" ht="14.25" customHeight="1">
      <c r="A638" s="21"/>
      <c r="B638" s="69"/>
      <c r="AD638" s="156"/>
      <c r="AE638" s="156"/>
    </row>
    <row r="639" spans="1:31" ht="14.25" customHeight="1">
      <c r="A639" s="21"/>
      <c r="B639" s="69"/>
      <c r="AD639" s="156"/>
      <c r="AE639" s="156"/>
    </row>
    <row r="640" spans="1:31" ht="14.25" customHeight="1">
      <c r="A640" s="21"/>
      <c r="B640" s="69"/>
      <c r="AD640" s="156"/>
      <c r="AE640" s="156"/>
    </row>
    <row r="641" spans="1:31" ht="14.25" customHeight="1">
      <c r="A641" s="21"/>
      <c r="B641" s="69"/>
      <c r="AD641" s="156"/>
      <c r="AE641" s="156"/>
    </row>
    <row r="642" spans="1:31" ht="14.25" customHeight="1">
      <c r="A642" s="21"/>
      <c r="B642" s="69"/>
      <c r="AD642" s="156"/>
      <c r="AE642" s="156"/>
    </row>
    <row r="643" spans="1:31" ht="14.25" customHeight="1">
      <c r="A643" s="21"/>
      <c r="B643" s="69"/>
      <c r="AD643" s="156"/>
      <c r="AE643" s="156"/>
    </row>
    <row r="644" spans="1:31" ht="14.25" customHeight="1">
      <c r="A644" s="21"/>
      <c r="B644" s="69"/>
      <c r="AD644" s="156"/>
      <c r="AE644" s="156"/>
    </row>
    <row r="645" spans="1:31" ht="14.25" customHeight="1">
      <c r="A645" s="21"/>
      <c r="B645" s="69"/>
      <c r="AD645" s="156"/>
      <c r="AE645" s="156"/>
    </row>
    <row r="646" spans="1:31" ht="14.25" customHeight="1">
      <c r="A646" s="21"/>
      <c r="B646" s="69"/>
      <c r="AD646" s="156"/>
      <c r="AE646" s="156"/>
    </row>
    <row r="647" spans="1:31" ht="14.25" customHeight="1">
      <c r="A647" s="21"/>
      <c r="B647" s="69"/>
      <c r="AD647" s="156"/>
      <c r="AE647" s="156"/>
    </row>
    <row r="648" spans="1:31" ht="14.25" customHeight="1">
      <c r="A648" s="21"/>
      <c r="B648" s="69"/>
      <c r="AD648" s="156"/>
      <c r="AE648" s="156"/>
    </row>
    <row r="649" spans="1:31" ht="14.25" customHeight="1">
      <c r="A649" s="21"/>
      <c r="B649" s="69"/>
      <c r="AD649" s="156"/>
      <c r="AE649" s="156"/>
    </row>
    <row r="650" spans="1:31" ht="14.25" customHeight="1">
      <c r="A650" s="21"/>
      <c r="B650" s="69"/>
      <c r="AD650" s="156"/>
      <c r="AE650" s="156"/>
    </row>
    <row r="651" spans="1:31" ht="14.25" customHeight="1">
      <c r="A651" s="21"/>
      <c r="B651" s="69"/>
      <c r="AD651" s="156"/>
      <c r="AE651" s="156"/>
    </row>
    <row r="652" spans="1:31" ht="14.25" customHeight="1">
      <c r="A652" s="21"/>
      <c r="B652" s="69"/>
      <c r="AD652" s="156"/>
      <c r="AE652" s="156"/>
    </row>
    <row r="653" spans="1:31" ht="14.25" customHeight="1">
      <c r="A653" s="21"/>
      <c r="B653" s="69"/>
      <c r="AD653" s="156"/>
      <c r="AE653" s="156"/>
    </row>
    <row r="654" spans="1:31" ht="14.25" customHeight="1">
      <c r="A654" s="21"/>
      <c r="B654" s="69"/>
      <c r="AD654" s="156"/>
      <c r="AE654" s="156"/>
    </row>
    <row r="655" spans="1:31" ht="14.25" customHeight="1">
      <c r="A655" s="21"/>
      <c r="B655" s="69"/>
      <c r="AD655" s="156"/>
      <c r="AE655" s="156"/>
    </row>
    <row r="656" spans="1:31" ht="14.25" customHeight="1">
      <c r="A656" s="21"/>
      <c r="B656" s="69"/>
      <c r="AD656" s="156"/>
      <c r="AE656" s="156"/>
    </row>
    <row r="657" spans="1:31" ht="14.25" customHeight="1">
      <c r="A657" s="21"/>
      <c r="B657" s="69"/>
      <c r="AD657" s="156"/>
      <c r="AE657" s="156"/>
    </row>
    <row r="658" spans="1:31" ht="14.25" customHeight="1">
      <c r="A658" s="21"/>
      <c r="B658" s="69"/>
      <c r="AD658" s="156"/>
      <c r="AE658" s="156"/>
    </row>
    <row r="659" spans="1:31" ht="14.25" customHeight="1">
      <c r="A659" s="21"/>
      <c r="B659" s="69"/>
      <c r="AD659" s="156"/>
      <c r="AE659" s="156"/>
    </row>
    <row r="660" spans="1:31" ht="14.25" customHeight="1">
      <c r="A660" s="21"/>
      <c r="B660" s="69"/>
      <c r="AD660" s="156"/>
      <c r="AE660" s="156"/>
    </row>
    <row r="661" spans="1:31" ht="14.25" customHeight="1">
      <c r="A661" s="21"/>
      <c r="B661" s="69"/>
      <c r="AD661" s="156"/>
      <c r="AE661" s="156"/>
    </row>
    <row r="662" spans="1:31" ht="14.25" customHeight="1">
      <c r="A662" s="21"/>
      <c r="B662" s="69"/>
      <c r="AD662" s="156"/>
      <c r="AE662" s="156"/>
    </row>
    <row r="663" spans="1:31" ht="14.25" customHeight="1">
      <c r="A663" s="21"/>
      <c r="B663" s="69"/>
      <c r="AD663" s="156"/>
      <c r="AE663" s="156"/>
    </row>
    <row r="664" spans="1:31" ht="14.25" customHeight="1">
      <c r="A664" s="21"/>
      <c r="B664" s="69"/>
      <c r="AD664" s="156"/>
      <c r="AE664" s="156"/>
    </row>
    <row r="665" spans="1:31" ht="14.25" customHeight="1">
      <c r="A665" s="21"/>
      <c r="B665" s="69"/>
      <c r="AD665" s="156"/>
      <c r="AE665" s="156"/>
    </row>
    <row r="666" spans="1:31" ht="14.25" customHeight="1">
      <c r="A666" s="21"/>
      <c r="B666" s="69"/>
      <c r="AD666" s="156"/>
      <c r="AE666" s="156"/>
    </row>
    <row r="667" spans="1:31" ht="14.25" customHeight="1">
      <c r="A667" s="21"/>
      <c r="B667" s="69"/>
      <c r="AD667" s="156"/>
      <c r="AE667" s="156"/>
    </row>
    <row r="668" spans="1:31" ht="14.25" customHeight="1">
      <c r="A668" s="21"/>
      <c r="B668" s="69"/>
      <c r="AD668" s="156"/>
      <c r="AE668" s="156"/>
    </row>
    <row r="669" spans="1:31" ht="14.25" customHeight="1">
      <c r="A669" s="21"/>
      <c r="B669" s="69"/>
      <c r="AD669" s="156"/>
      <c r="AE669" s="156"/>
    </row>
    <row r="670" spans="1:31" ht="14.25" customHeight="1">
      <c r="A670" s="21"/>
      <c r="B670" s="69"/>
      <c r="AD670" s="156"/>
      <c r="AE670" s="156"/>
    </row>
    <row r="671" spans="1:31" ht="14.25" customHeight="1">
      <c r="A671" s="21"/>
      <c r="B671" s="69"/>
      <c r="AD671" s="156"/>
      <c r="AE671" s="156"/>
    </row>
    <row r="672" spans="1:31" ht="14.25" customHeight="1">
      <c r="A672" s="21"/>
      <c r="B672" s="69"/>
      <c r="AD672" s="156"/>
      <c r="AE672" s="156"/>
    </row>
    <row r="673" spans="1:31" ht="14.25" customHeight="1">
      <c r="A673" s="21"/>
      <c r="B673" s="69"/>
      <c r="AD673" s="156"/>
      <c r="AE673" s="156"/>
    </row>
    <row r="674" spans="1:31" ht="14.25" customHeight="1">
      <c r="A674" s="21"/>
      <c r="B674" s="69"/>
      <c r="AD674" s="156"/>
      <c r="AE674" s="156"/>
    </row>
    <row r="675" spans="1:31" ht="14.25" customHeight="1">
      <c r="A675" s="21"/>
      <c r="B675" s="69"/>
      <c r="AD675" s="156"/>
      <c r="AE675" s="156"/>
    </row>
    <row r="676" spans="1:31" ht="14.25" customHeight="1">
      <c r="A676" s="21"/>
      <c r="B676" s="69"/>
      <c r="AD676" s="156"/>
      <c r="AE676" s="156"/>
    </row>
    <row r="677" spans="1:31" ht="14.25" customHeight="1">
      <c r="A677" s="21"/>
      <c r="B677" s="69"/>
      <c r="AD677" s="156"/>
      <c r="AE677" s="156"/>
    </row>
    <row r="678" spans="1:31" ht="14.25" customHeight="1">
      <c r="A678" s="21"/>
      <c r="B678" s="69"/>
      <c r="AD678" s="156"/>
      <c r="AE678" s="156"/>
    </row>
    <row r="679" spans="1:31" ht="14.25" customHeight="1">
      <c r="A679" s="21"/>
      <c r="B679" s="69"/>
      <c r="AD679" s="156"/>
      <c r="AE679" s="156"/>
    </row>
    <row r="680" spans="1:31" ht="14.25" customHeight="1">
      <c r="A680" s="21"/>
      <c r="B680" s="69"/>
      <c r="AD680" s="156"/>
      <c r="AE680" s="156"/>
    </row>
    <row r="681" spans="1:31" ht="14.25" customHeight="1">
      <c r="A681" s="21"/>
      <c r="B681" s="69"/>
      <c r="AD681" s="156"/>
      <c r="AE681" s="156"/>
    </row>
    <row r="682" spans="1:31" ht="14.25" customHeight="1">
      <c r="A682" s="21"/>
      <c r="B682" s="69"/>
      <c r="AD682" s="156"/>
      <c r="AE682" s="156"/>
    </row>
    <row r="683" spans="1:31" ht="14.25" customHeight="1">
      <c r="A683" s="21"/>
      <c r="B683" s="69"/>
      <c r="AD683" s="156"/>
      <c r="AE683" s="156"/>
    </row>
    <row r="684" spans="1:31" ht="14.25" customHeight="1">
      <c r="A684" s="21"/>
      <c r="B684" s="69"/>
      <c r="AD684" s="156"/>
      <c r="AE684" s="156"/>
    </row>
    <row r="685" spans="1:31" ht="14.25" customHeight="1">
      <c r="A685" s="21"/>
      <c r="B685" s="69"/>
      <c r="AD685" s="156"/>
      <c r="AE685" s="156"/>
    </row>
    <row r="686" spans="1:31" ht="14.25" customHeight="1">
      <c r="A686" s="21"/>
      <c r="B686" s="69"/>
      <c r="AD686" s="156"/>
      <c r="AE686" s="156"/>
    </row>
    <row r="687" spans="1:31" ht="14.25" customHeight="1">
      <c r="A687" s="21"/>
      <c r="B687" s="69"/>
      <c r="AD687" s="156"/>
      <c r="AE687" s="156"/>
    </row>
    <row r="688" spans="1:31" ht="14.25" customHeight="1">
      <c r="A688" s="21"/>
      <c r="B688" s="69"/>
      <c r="AD688" s="156"/>
      <c r="AE688" s="156"/>
    </row>
    <row r="689" spans="1:31" ht="14.25" customHeight="1">
      <c r="A689" s="21"/>
      <c r="B689" s="69"/>
      <c r="AD689" s="156"/>
      <c r="AE689" s="156"/>
    </row>
    <row r="690" spans="1:31" ht="14.25" customHeight="1">
      <c r="A690" s="21"/>
      <c r="B690" s="69"/>
      <c r="AD690" s="156"/>
      <c r="AE690" s="156"/>
    </row>
    <row r="691" spans="1:31" ht="14.25" customHeight="1">
      <c r="A691" s="21"/>
      <c r="B691" s="69"/>
      <c r="AD691" s="156"/>
      <c r="AE691" s="156"/>
    </row>
    <row r="692" spans="1:31" ht="14.25" customHeight="1">
      <c r="A692" s="21"/>
      <c r="B692" s="69"/>
      <c r="AD692" s="156"/>
      <c r="AE692" s="156"/>
    </row>
    <row r="693" spans="1:31" ht="14.25" customHeight="1">
      <c r="A693" s="21"/>
      <c r="B693" s="69"/>
      <c r="AD693" s="156"/>
      <c r="AE693" s="156"/>
    </row>
    <row r="694" spans="1:31" ht="14.25" customHeight="1">
      <c r="A694" s="21"/>
      <c r="B694" s="69"/>
      <c r="AD694" s="156"/>
      <c r="AE694" s="156"/>
    </row>
    <row r="695" spans="1:31" ht="14.25" customHeight="1">
      <c r="A695" s="21"/>
      <c r="B695" s="69"/>
      <c r="AD695" s="156"/>
      <c r="AE695" s="156"/>
    </row>
    <row r="696" spans="1:31" ht="14.25" customHeight="1">
      <c r="A696" s="21"/>
      <c r="B696" s="69"/>
      <c r="AD696" s="156"/>
      <c r="AE696" s="156"/>
    </row>
    <row r="697" spans="1:31" ht="14.25" customHeight="1">
      <c r="A697" s="21"/>
      <c r="B697" s="69"/>
      <c r="AD697" s="156"/>
      <c r="AE697" s="156"/>
    </row>
    <row r="698" spans="1:31" ht="14.25" customHeight="1">
      <c r="A698" s="21"/>
      <c r="B698" s="69"/>
      <c r="AD698" s="156"/>
      <c r="AE698" s="156"/>
    </row>
    <row r="699" spans="1:31" ht="14.25" customHeight="1">
      <c r="A699" s="21"/>
      <c r="B699" s="69"/>
      <c r="AD699" s="156"/>
      <c r="AE699" s="156"/>
    </row>
    <row r="700" spans="1:31" ht="14.25" customHeight="1">
      <c r="A700" s="21"/>
      <c r="B700" s="69"/>
      <c r="AD700" s="156"/>
      <c r="AE700" s="156"/>
    </row>
    <row r="701" spans="1:31" ht="14.25" customHeight="1">
      <c r="A701" s="21"/>
      <c r="B701" s="69"/>
      <c r="AD701" s="156"/>
      <c r="AE701" s="156"/>
    </row>
    <row r="702" spans="1:31" ht="14.25" customHeight="1">
      <c r="A702" s="21"/>
      <c r="B702" s="69"/>
      <c r="AD702" s="156"/>
      <c r="AE702" s="156"/>
    </row>
    <row r="703" spans="1:31" ht="14.25" customHeight="1">
      <c r="A703" s="21"/>
      <c r="B703" s="69"/>
      <c r="AD703" s="156"/>
      <c r="AE703" s="156"/>
    </row>
    <row r="704" spans="1:31" ht="14.25" customHeight="1">
      <c r="A704" s="21"/>
      <c r="B704" s="69"/>
      <c r="AD704" s="156"/>
      <c r="AE704" s="156"/>
    </row>
    <row r="705" spans="1:31" ht="14.25" customHeight="1">
      <c r="A705" s="21"/>
      <c r="B705" s="69"/>
      <c r="AD705" s="156"/>
      <c r="AE705" s="156"/>
    </row>
    <row r="706" spans="1:31" ht="14.25" customHeight="1">
      <c r="A706" s="21"/>
      <c r="B706" s="69"/>
      <c r="AD706" s="156"/>
      <c r="AE706" s="156"/>
    </row>
    <row r="707" spans="1:31" ht="14.25" customHeight="1">
      <c r="A707" s="21"/>
      <c r="B707" s="69"/>
      <c r="AD707" s="156"/>
      <c r="AE707" s="156"/>
    </row>
    <row r="708" spans="1:31" ht="14.25" customHeight="1">
      <c r="A708" s="21"/>
      <c r="B708" s="69"/>
      <c r="AD708" s="156"/>
      <c r="AE708" s="156"/>
    </row>
    <row r="709" spans="1:31" ht="14.25" customHeight="1">
      <c r="A709" s="21"/>
      <c r="B709" s="69"/>
      <c r="AD709" s="156"/>
      <c r="AE709" s="156"/>
    </row>
    <row r="710" spans="1:31" ht="14.25" customHeight="1">
      <c r="A710" s="21"/>
      <c r="B710" s="69"/>
      <c r="AD710" s="156"/>
      <c r="AE710" s="156"/>
    </row>
    <row r="711" spans="1:31" ht="14.25" customHeight="1">
      <c r="A711" s="21"/>
      <c r="B711" s="69"/>
      <c r="AD711" s="156"/>
      <c r="AE711" s="156"/>
    </row>
    <row r="712" spans="1:31" ht="14.25" customHeight="1">
      <c r="A712" s="21"/>
      <c r="B712" s="69"/>
      <c r="AD712" s="156"/>
      <c r="AE712" s="156"/>
    </row>
    <row r="713" spans="1:31" ht="14.25" customHeight="1">
      <c r="A713" s="21"/>
      <c r="B713" s="69"/>
      <c r="AD713" s="156"/>
      <c r="AE713" s="156"/>
    </row>
    <row r="714" spans="1:31" ht="14.25" customHeight="1">
      <c r="A714" s="21"/>
      <c r="B714" s="69"/>
      <c r="AD714" s="156"/>
      <c r="AE714" s="156"/>
    </row>
    <row r="715" spans="1:31" ht="14.25" customHeight="1">
      <c r="A715" s="21"/>
      <c r="B715" s="69"/>
      <c r="AD715" s="156"/>
      <c r="AE715" s="156"/>
    </row>
    <row r="716" spans="1:31" ht="14.25" customHeight="1">
      <c r="A716" s="21"/>
      <c r="B716" s="69"/>
      <c r="AD716" s="156"/>
      <c r="AE716" s="156"/>
    </row>
    <row r="717" spans="1:31" ht="14.25" customHeight="1">
      <c r="A717" s="21"/>
      <c r="B717" s="69"/>
      <c r="AD717" s="156"/>
      <c r="AE717" s="156"/>
    </row>
    <row r="718" spans="1:31" ht="14.25" customHeight="1">
      <c r="A718" s="21"/>
      <c r="B718" s="69"/>
      <c r="AD718" s="156"/>
      <c r="AE718" s="156"/>
    </row>
    <row r="719" spans="1:31" ht="14.25" customHeight="1">
      <c r="A719" s="21"/>
      <c r="B719" s="69"/>
      <c r="AD719" s="156"/>
      <c r="AE719" s="156"/>
    </row>
    <row r="720" spans="1:31" ht="14.25" customHeight="1">
      <c r="A720" s="21"/>
      <c r="B720" s="69"/>
      <c r="AD720" s="156"/>
      <c r="AE720" s="156"/>
    </row>
    <row r="721" spans="1:31" ht="14.25" customHeight="1">
      <c r="A721" s="21"/>
      <c r="B721" s="69"/>
      <c r="AD721" s="156"/>
      <c r="AE721" s="156"/>
    </row>
    <row r="722" spans="1:31" ht="14.25" customHeight="1">
      <c r="A722" s="21"/>
      <c r="B722" s="69"/>
      <c r="AD722" s="156"/>
      <c r="AE722" s="156"/>
    </row>
    <row r="723" spans="1:31" ht="14.25" customHeight="1">
      <c r="A723" s="21"/>
      <c r="B723" s="69"/>
      <c r="AD723" s="156"/>
      <c r="AE723" s="156"/>
    </row>
    <row r="724" spans="1:31" ht="14.25" customHeight="1">
      <c r="A724" s="21"/>
      <c r="B724" s="69"/>
      <c r="AD724" s="156"/>
      <c r="AE724" s="156"/>
    </row>
    <row r="725" spans="1:31" ht="14.25" customHeight="1">
      <c r="A725" s="21"/>
      <c r="B725" s="69"/>
      <c r="AD725" s="156"/>
      <c r="AE725" s="156"/>
    </row>
    <row r="726" spans="1:31" ht="14.25" customHeight="1">
      <c r="A726" s="21"/>
      <c r="B726" s="69"/>
      <c r="AD726" s="156"/>
      <c r="AE726" s="156"/>
    </row>
    <row r="727" spans="1:31" ht="14.25" customHeight="1">
      <c r="A727" s="21"/>
      <c r="B727" s="69"/>
      <c r="AD727" s="156"/>
      <c r="AE727" s="156"/>
    </row>
    <row r="728" spans="1:31" ht="14.25" customHeight="1">
      <c r="A728" s="21"/>
      <c r="B728" s="69"/>
      <c r="AD728" s="156"/>
      <c r="AE728" s="156"/>
    </row>
    <row r="729" spans="1:31" ht="14.25" customHeight="1">
      <c r="A729" s="21"/>
      <c r="B729" s="69"/>
      <c r="AD729" s="156"/>
      <c r="AE729" s="156"/>
    </row>
    <row r="730" spans="1:31" ht="14.25" customHeight="1">
      <c r="A730" s="21"/>
      <c r="B730" s="69"/>
      <c r="AD730" s="156"/>
      <c r="AE730" s="156"/>
    </row>
    <row r="731" spans="1:31" ht="14.25" customHeight="1">
      <c r="A731" s="21"/>
      <c r="B731" s="69"/>
      <c r="AD731" s="156"/>
      <c r="AE731" s="156"/>
    </row>
    <row r="732" spans="1:31" ht="14.25" customHeight="1">
      <c r="A732" s="21"/>
      <c r="B732" s="69"/>
      <c r="AD732" s="156"/>
      <c r="AE732" s="156"/>
    </row>
    <row r="733" spans="1:31" ht="14.25" customHeight="1">
      <c r="A733" s="21"/>
      <c r="B733" s="69"/>
      <c r="AD733" s="156"/>
      <c r="AE733" s="156"/>
    </row>
    <row r="734" spans="1:31" ht="14.25" customHeight="1">
      <c r="A734" s="21"/>
      <c r="B734" s="69"/>
      <c r="AD734" s="156"/>
      <c r="AE734" s="156"/>
    </row>
    <row r="735" spans="1:31" ht="14.25" customHeight="1">
      <c r="A735" s="21"/>
      <c r="B735" s="69"/>
      <c r="AD735" s="156"/>
      <c r="AE735" s="156"/>
    </row>
    <row r="736" spans="1:31" ht="14.25" customHeight="1">
      <c r="A736" s="21"/>
      <c r="B736" s="69"/>
      <c r="AD736" s="156"/>
      <c r="AE736" s="156"/>
    </row>
    <row r="737" spans="1:31" ht="14.25" customHeight="1">
      <c r="A737" s="21"/>
      <c r="B737" s="69"/>
      <c r="AD737" s="156"/>
      <c r="AE737" s="156"/>
    </row>
    <row r="738" spans="1:31" ht="14.25" customHeight="1">
      <c r="A738" s="21"/>
      <c r="B738" s="69"/>
      <c r="AD738" s="156"/>
      <c r="AE738" s="156"/>
    </row>
    <row r="739" spans="1:31" ht="14.25" customHeight="1">
      <c r="A739" s="21"/>
      <c r="B739" s="69"/>
      <c r="AD739" s="156"/>
      <c r="AE739" s="156"/>
    </row>
    <row r="740" spans="1:31" ht="14.25" customHeight="1">
      <c r="A740" s="21"/>
      <c r="B740" s="69"/>
      <c r="AD740" s="156"/>
      <c r="AE740" s="156"/>
    </row>
    <row r="741" spans="1:31" ht="14.25" customHeight="1">
      <c r="A741" s="21"/>
      <c r="B741" s="69"/>
      <c r="AD741" s="156"/>
      <c r="AE741" s="156"/>
    </row>
    <row r="742" spans="1:31" ht="14.25" customHeight="1">
      <c r="A742" s="21"/>
      <c r="B742" s="69"/>
      <c r="AD742" s="156"/>
      <c r="AE742" s="156"/>
    </row>
    <row r="743" spans="1:31" ht="14.25" customHeight="1">
      <c r="A743" s="21"/>
      <c r="B743" s="69"/>
      <c r="AD743" s="156"/>
      <c r="AE743" s="156"/>
    </row>
    <row r="744" spans="1:31" ht="14.25" customHeight="1">
      <c r="A744" s="21"/>
      <c r="B744" s="69"/>
      <c r="AD744" s="156"/>
      <c r="AE744" s="156"/>
    </row>
    <row r="745" spans="1:31" ht="14.25" customHeight="1">
      <c r="A745" s="21"/>
      <c r="B745" s="69"/>
      <c r="AD745" s="156"/>
      <c r="AE745" s="156"/>
    </row>
    <row r="746" spans="1:31" ht="14.25" customHeight="1">
      <c r="A746" s="21"/>
      <c r="B746" s="69"/>
      <c r="AD746" s="156"/>
      <c r="AE746" s="156"/>
    </row>
    <row r="747" spans="1:31" ht="14.25" customHeight="1">
      <c r="A747" s="21"/>
      <c r="B747" s="69"/>
      <c r="AD747" s="156"/>
      <c r="AE747" s="156"/>
    </row>
    <row r="748" spans="1:31" ht="14.25" customHeight="1">
      <c r="A748" s="21"/>
      <c r="B748" s="69"/>
      <c r="AD748" s="156"/>
      <c r="AE748" s="156"/>
    </row>
    <row r="749" spans="1:31" ht="14.25" customHeight="1">
      <c r="A749" s="21"/>
      <c r="B749" s="69"/>
      <c r="AD749" s="156"/>
      <c r="AE749" s="156"/>
    </row>
    <row r="750" spans="1:31" ht="14.25" customHeight="1">
      <c r="A750" s="21"/>
      <c r="B750" s="69"/>
      <c r="AD750" s="156"/>
      <c r="AE750" s="156"/>
    </row>
    <row r="751" spans="1:31" ht="14.25" customHeight="1">
      <c r="A751" s="21"/>
      <c r="B751" s="69"/>
      <c r="AD751" s="156"/>
      <c r="AE751" s="156"/>
    </row>
    <row r="752" spans="1:31" ht="14.25" customHeight="1">
      <c r="A752" s="21"/>
      <c r="B752" s="69"/>
      <c r="AD752" s="156"/>
      <c r="AE752" s="156"/>
    </row>
    <row r="753" spans="1:31" ht="14.25" customHeight="1">
      <c r="A753" s="21"/>
      <c r="B753" s="69"/>
      <c r="AD753" s="156"/>
      <c r="AE753" s="156"/>
    </row>
    <row r="754" spans="1:31" ht="14.25" customHeight="1">
      <c r="A754" s="21"/>
      <c r="B754" s="69"/>
      <c r="AD754" s="156"/>
      <c r="AE754" s="156"/>
    </row>
    <row r="755" spans="1:31" ht="14.25" customHeight="1">
      <c r="A755" s="21"/>
      <c r="B755" s="69"/>
      <c r="AD755" s="156"/>
      <c r="AE755" s="156"/>
    </row>
    <row r="756" spans="1:31" ht="14.25" customHeight="1">
      <c r="A756" s="21"/>
      <c r="B756" s="69"/>
      <c r="AD756" s="156"/>
      <c r="AE756" s="156"/>
    </row>
    <row r="757" spans="1:31" ht="14.25" customHeight="1">
      <c r="A757" s="21"/>
      <c r="B757" s="69"/>
      <c r="AD757" s="156"/>
      <c r="AE757" s="156"/>
    </row>
    <row r="758" spans="1:31" ht="14.25" customHeight="1">
      <c r="A758" s="21"/>
      <c r="B758" s="69"/>
      <c r="AD758" s="156"/>
      <c r="AE758" s="156"/>
    </row>
    <row r="759" spans="1:31" ht="14.25" customHeight="1">
      <c r="A759" s="21"/>
      <c r="B759" s="69"/>
      <c r="AD759" s="156"/>
      <c r="AE759" s="156"/>
    </row>
    <row r="760" spans="1:31" ht="14.25" customHeight="1">
      <c r="A760" s="21"/>
      <c r="B760" s="69"/>
      <c r="AD760" s="156"/>
      <c r="AE760" s="156"/>
    </row>
    <row r="761" spans="1:31" ht="14.25" customHeight="1">
      <c r="A761" s="21"/>
      <c r="B761" s="69"/>
      <c r="AD761" s="156"/>
      <c r="AE761" s="156"/>
    </row>
    <row r="762" spans="1:31" ht="14.25" customHeight="1">
      <c r="A762" s="21"/>
      <c r="B762" s="69"/>
      <c r="AD762" s="156"/>
      <c r="AE762" s="156"/>
    </row>
    <row r="763" spans="1:31" ht="14.25" customHeight="1">
      <c r="A763" s="21"/>
      <c r="B763" s="69"/>
      <c r="AD763" s="156"/>
      <c r="AE763" s="156"/>
    </row>
    <row r="764" spans="1:31" ht="14.25" customHeight="1">
      <c r="A764" s="21"/>
      <c r="B764" s="69"/>
      <c r="AD764" s="156"/>
      <c r="AE764" s="156"/>
    </row>
    <row r="765" spans="1:31" ht="14.25" customHeight="1">
      <c r="A765" s="21"/>
      <c r="B765" s="69"/>
      <c r="AD765" s="156"/>
      <c r="AE765" s="156"/>
    </row>
    <row r="766" spans="1:31" ht="14.25" customHeight="1">
      <c r="A766" s="21"/>
      <c r="B766" s="69"/>
      <c r="AD766" s="156"/>
      <c r="AE766" s="156"/>
    </row>
    <row r="767" spans="1:31" ht="14.25" customHeight="1">
      <c r="A767" s="21"/>
      <c r="B767" s="69"/>
      <c r="AD767" s="156"/>
      <c r="AE767" s="156"/>
    </row>
    <row r="768" spans="1:31" ht="14.25" customHeight="1">
      <c r="A768" s="21"/>
      <c r="B768" s="69"/>
      <c r="AD768" s="156"/>
      <c r="AE768" s="156"/>
    </row>
    <row r="769" spans="1:31" ht="14.25" customHeight="1">
      <c r="A769" s="21"/>
      <c r="B769" s="69"/>
      <c r="AD769" s="156"/>
      <c r="AE769" s="156"/>
    </row>
    <row r="770" spans="1:31" ht="14.25" customHeight="1">
      <c r="A770" s="21"/>
      <c r="B770" s="69"/>
      <c r="AD770" s="156"/>
      <c r="AE770" s="156"/>
    </row>
    <row r="771" spans="1:31" ht="14.25" customHeight="1">
      <c r="A771" s="21"/>
      <c r="B771" s="69"/>
      <c r="AD771" s="156"/>
      <c r="AE771" s="156"/>
    </row>
    <row r="772" spans="1:31" ht="14.25" customHeight="1">
      <c r="A772" s="21"/>
      <c r="B772" s="69"/>
      <c r="AD772" s="156"/>
      <c r="AE772" s="156"/>
    </row>
    <row r="773" spans="1:31" ht="14.25" customHeight="1">
      <c r="A773" s="21"/>
      <c r="B773" s="69"/>
      <c r="AD773" s="156"/>
      <c r="AE773" s="156"/>
    </row>
    <row r="774" spans="1:31" ht="14.25" customHeight="1">
      <c r="A774" s="21"/>
      <c r="B774" s="69"/>
      <c r="AD774" s="156"/>
      <c r="AE774" s="156"/>
    </row>
    <row r="775" spans="1:31" ht="14.25" customHeight="1">
      <c r="A775" s="21"/>
      <c r="B775" s="69"/>
      <c r="AD775" s="156"/>
      <c r="AE775" s="156"/>
    </row>
    <row r="776" spans="1:31" ht="14.25" customHeight="1">
      <c r="A776" s="21"/>
      <c r="B776" s="69"/>
      <c r="AD776" s="156"/>
      <c r="AE776" s="156"/>
    </row>
    <row r="777" spans="1:31" ht="14.25" customHeight="1">
      <c r="A777" s="21"/>
      <c r="B777" s="69"/>
      <c r="AD777" s="156"/>
      <c r="AE777" s="156"/>
    </row>
    <row r="778" spans="1:31" ht="14.25" customHeight="1">
      <c r="A778" s="21"/>
      <c r="B778" s="69"/>
      <c r="AD778" s="156"/>
      <c r="AE778" s="156"/>
    </row>
    <row r="779" spans="1:31" ht="14.25" customHeight="1">
      <c r="A779" s="21"/>
      <c r="B779" s="69"/>
      <c r="AD779" s="156"/>
      <c r="AE779" s="156"/>
    </row>
    <row r="780" spans="1:31" ht="14.25" customHeight="1">
      <c r="A780" s="21"/>
      <c r="B780" s="69"/>
      <c r="AD780" s="156"/>
      <c r="AE780" s="156"/>
    </row>
    <row r="781" spans="1:31" ht="14.25" customHeight="1">
      <c r="A781" s="21"/>
      <c r="B781" s="69"/>
      <c r="AD781" s="156"/>
      <c r="AE781" s="156"/>
    </row>
    <row r="782" spans="1:31" ht="14.25" customHeight="1">
      <c r="A782" s="21"/>
      <c r="B782" s="69"/>
      <c r="AD782" s="156"/>
      <c r="AE782" s="156"/>
    </row>
    <row r="783" spans="1:31" ht="14.25" customHeight="1">
      <c r="A783" s="21"/>
      <c r="B783" s="69"/>
      <c r="AD783" s="156"/>
      <c r="AE783" s="156"/>
    </row>
    <row r="784" spans="1:31" ht="14.25" customHeight="1">
      <c r="A784" s="21"/>
      <c r="B784" s="69"/>
      <c r="AD784" s="156"/>
      <c r="AE784" s="156"/>
    </row>
    <row r="785" spans="1:31" ht="14.25" customHeight="1">
      <c r="A785" s="21"/>
      <c r="B785" s="69"/>
      <c r="AD785" s="156"/>
      <c r="AE785" s="156"/>
    </row>
    <row r="786" spans="1:31" ht="14.25" customHeight="1">
      <c r="A786" s="21"/>
      <c r="B786" s="69"/>
      <c r="AD786" s="156"/>
      <c r="AE786" s="156"/>
    </row>
    <row r="787" spans="1:31" ht="14.25" customHeight="1">
      <c r="A787" s="21"/>
      <c r="B787" s="69"/>
      <c r="AD787" s="156"/>
      <c r="AE787" s="156"/>
    </row>
    <row r="788" spans="1:31" ht="14.25" customHeight="1">
      <c r="A788" s="21"/>
      <c r="B788" s="69"/>
      <c r="AD788" s="156"/>
      <c r="AE788" s="156"/>
    </row>
    <row r="789" spans="1:31" ht="14.25" customHeight="1">
      <c r="A789" s="21"/>
      <c r="B789" s="69"/>
      <c r="AD789" s="156"/>
      <c r="AE789" s="156"/>
    </row>
    <row r="790" spans="1:31" ht="14.25" customHeight="1">
      <c r="A790" s="21"/>
      <c r="B790" s="69"/>
      <c r="AD790" s="156"/>
      <c r="AE790" s="156"/>
    </row>
    <row r="791" spans="1:31" ht="14.25" customHeight="1">
      <c r="A791" s="21"/>
      <c r="B791" s="69"/>
      <c r="AD791" s="156"/>
      <c r="AE791" s="156"/>
    </row>
    <row r="792" spans="1:31" ht="14.25" customHeight="1">
      <c r="A792" s="21"/>
      <c r="B792" s="69"/>
      <c r="AD792" s="156"/>
      <c r="AE792" s="156"/>
    </row>
    <row r="793" spans="1:31" ht="14.25" customHeight="1">
      <c r="A793" s="21"/>
      <c r="B793" s="69"/>
      <c r="AD793" s="156"/>
      <c r="AE793" s="156"/>
    </row>
    <row r="794" spans="1:31" ht="14.25" customHeight="1">
      <c r="A794" s="21"/>
      <c r="B794" s="69"/>
      <c r="AD794" s="156"/>
      <c r="AE794" s="156"/>
    </row>
    <row r="795" spans="1:31" ht="14.25" customHeight="1">
      <c r="A795" s="21"/>
      <c r="B795" s="69"/>
      <c r="AD795" s="156"/>
      <c r="AE795" s="156"/>
    </row>
    <row r="796" spans="1:31" ht="14.25" customHeight="1">
      <c r="A796" s="21"/>
      <c r="B796" s="69"/>
      <c r="AD796" s="156"/>
      <c r="AE796" s="156"/>
    </row>
    <row r="797" spans="1:31" ht="14.25" customHeight="1">
      <c r="A797" s="21"/>
      <c r="B797" s="69"/>
      <c r="AD797" s="156"/>
      <c r="AE797" s="156"/>
    </row>
    <row r="798" spans="1:31" ht="14.25" customHeight="1">
      <c r="A798" s="21"/>
      <c r="B798" s="69"/>
      <c r="AD798" s="156"/>
      <c r="AE798" s="156"/>
    </row>
    <row r="799" spans="1:31" ht="14.25" customHeight="1">
      <c r="A799" s="21"/>
      <c r="B799" s="69"/>
      <c r="AD799" s="156"/>
      <c r="AE799" s="156"/>
    </row>
    <row r="800" spans="1:31" ht="14.25" customHeight="1">
      <c r="A800" s="21"/>
      <c r="B800" s="69"/>
      <c r="AD800" s="156"/>
      <c r="AE800" s="156"/>
    </row>
    <row r="801" spans="1:31" ht="14.25" customHeight="1">
      <c r="A801" s="21"/>
      <c r="B801" s="69"/>
      <c r="AD801" s="156"/>
      <c r="AE801" s="156"/>
    </row>
    <row r="802" spans="1:31" ht="14.25" customHeight="1">
      <c r="A802" s="21"/>
      <c r="B802" s="69"/>
      <c r="AD802" s="156"/>
      <c r="AE802" s="156"/>
    </row>
    <row r="803" spans="1:31" ht="14.25" customHeight="1">
      <c r="A803" s="21"/>
      <c r="B803" s="69"/>
      <c r="AD803" s="156"/>
      <c r="AE803" s="156"/>
    </row>
    <row r="804" spans="1:31" ht="14.25" customHeight="1">
      <c r="A804" s="21"/>
      <c r="B804" s="69"/>
      <c r="AD804" s="156"/>
      <c r="AE804" s="156"/>
    </row>
    <row r="805" spans="1:31" ht="14.25" customHeight="1">
      <c r="A805" s="21"/>
      <c r="B805" s="69"/>
      <c r="AD805" s="156"/>
      <c r="AE805" s="156"/>
    </row>
    <row r="806" spans="1:31" ht="14.25" customHeight="1">
      <c r="A806" s="21"/>
      <c r="B806" s="69"/>
      <c r="AD806" s="156"/>
      <c r="AE806" s="156"/>
    </row>
    <row r="807" spans="1:31" ht="14.25" customHeight="1">
      <c r="A807" s="21"/>
      <c r="B807" s="69"/>
      <c r="AD807" s="156"/>
      <c r="AE807" s="156"/>
    </row>
    <row r="808" spans="1:31" ht="14.25" customHeight="1">
      <c r="A808" s="21"/>
      <c r="B808" s="69"/>
      <c r="AD808" s="156"/>
      <c r="AE808" s="156"/>
    </row>
    <row r="809" spans="1:31" ht="14.25" customHeight="1">
      <c r="A809" s="21"/>
      <c r="B809" s="69"/>
      <c r="AD809" s="156"/>
      <c r="AE809" s="156"/>
    </row>
    <row r="810" spans="1:31" ht="14.25" customHeight="1">
      <c r="A810" s="21"/>
      <c r="B810" s="69"/>
      <c r="AD810" s="156"/>
      <c r="AE810" s="156"/>
    </row>
    <row r="811" spans="1:31" ht="14.25" customHeight="1">
      <c r="A811" s="21"/>
      <c r="B811" s="69"/>
      <c r="AD811" s="156"/>
      <c r="AE811" s="156"/>
    </row>
    <row r="812" spans="1:31" ht="14.25" customHeight="1">
      <c r="A812" s="21"/>
      <c r="B812" s="69"/>
      <c r="AD812" s="156"/>
      <c r="AE812" s="156"/>
    </row>
    <row r="813" spans="1:31" ht="14.25" customHeight="1">
      <c r="A813" s="21"/>
      <c r="B813" s="69"/>
      <c r="AD813" s="156"/>
      <c r="AE813" s="156"/>
    </row>
    <row r="814" spans="1:31" ht="14.25" customHeight="1">
      <c r="A814" s="21"/>
      <c r="B814" s="69"/>
      <c r="AD814" s="156"/>
      <c r="AE814" s="156"/>
    </row>
    <row r="815" spans="1:31" ht="14.25" customHeight="1">
      <c r="A815" s="21"/>
      <c r="B815" s="69"/>
      <c r="AD815" s="156"/>
      <c r="AE815" s="156"/>
    </row>
    <row r="816" spans="1:31" ht="14.25" customHeight="1">
      <c r="A816" s="21"/>
      <c r="B816" s="69"/>
      <c r="AD816" s="156"/>
      <c r="AE816" s="156"/>
    </row>
    <row r="817" spans="1:31" ht="14.25" customHeight="1">
      <c r="A817" s="21"/>
      <c r="B817" s="69"/>
      <c r="AD817" s="156"/>
      <c r="AE817" s="156"/>
    </row>
    <row r="818" spans="1:31" ht="14.25" customHeight="1">
      <c r="A818" s="21"/>
      <c r="B818" s="69"/>
      <c r="AD818" s="156"/>
      <c r="AE818" s="156"/>
    </row>
    <row r="819" spans="1:31" ht="14.25" customHeight="1">
      <c r="A819" s="21"/>
      <c r="B819" s="69"/>
      <c r="AD819" s="156"/>
      <c r="AE819" s="156"/>
    </row>
    <row r="820" spans="1:31" ht="14.25" customHeight="1">
      <c r="A820" s="21"/>
      <c r="B820" s="69"/>
      <c r="AD820" s="156"/>
      <c r="AE820" s="156"/>
    </row>
    <row r="821" spans="1:31" ht="14.25" customHeight="1">
      <c r="A821" s="21"/>
      <c r="B821" s="69"/>
      <c r="AD821" s="156"/>
      <c r="AE821" s="156"/>
    </row>
    <row r="822" spans="1:31" ht="14.25" customHeight="1">
      <c r="A822" s="21"/>
      <c r="B822" s="69"/>
      <c r="AD822" s="156"/>
      <c r="AE822" s="156"/>
    </row>
    <row r="823" spans="1:31" ht="14.25" customHeight="1">
      <c r="A823" s="21"/>
      <c r="B823" s="69"/>
      <c r="AD823" s="156"/>
      <c r="AE823" s="156"/>
    </row>
    <row r="824" spans="1:31" ht="14.25" customHeight="1">
      <c r="A824" s="21"/>
      <c r="B824" s="69"/>
      <c r="AD824" s="156"/>
      <c r="AE824" s="156"/>
    </row>
    <row r="825" spans="1:31" ht="14.25" customHeight="1">
      <c r="A825" s="21"/>
      <c r="B825" s="69"/>
      <c r="AD825" s="156"/>
      <c r="AE825" s="156"/>
    </row>
    <row r="826" spans="1:31" ht="14.25" customHeight="1">
      <c r="A826" s="21"/>
      <c r="B826" s="69"/>
      <c r="AD826" s="156"/>
      <c r="AE826" s="156"/>
    </row>
    <row r="827" spans="1:31" ht="14.25" customHeight="1">
      <c r="A827" s="21"/>
      <c r="B827" s="69"/>
      <c r="AD827" s="156"/>
      <c r="AE827" s="156"/>
    </row>
    <row r="828" spans="1:31" ht="14.25" customHeight="1">
      <c r="A828" s="21"/>
      <c r="B828" s="69"/>
      <c r="AD828" s="156"/>
      <c r="AE828" s="156"/>
    </row>
    <row r="829" spans="1:31" ht="14.25" customHeight="1">
      <c r="A829" s="21"/>
      <c r="B829" s="69"/>
      <c r="AD829" s="156"/>
      <c r="AE829" s="156"/>
    </row>
    <row r="830" spans="1:31" ht="14.25" customHeight="1">
      <c r="A830" s="21"/>
      <c r="B830" s="69"/>
      <c r="AD830" s="156"/>
      <c r="AE830" s="156"/>
    </row>
    <row r="831" spans="1:31" ht="14.25" customHeight="1">
      <c r="A831" s="21"/>
      <c r="B831" s="69"/>
      <c r="AD831" s="156"/>
      <c r="AE831" s="156"/>
    </row>
    <row r="832" spans="1:31" ht="14.25" customHeight="1">
      <c r="A832" s="21"/>
      <c r="B832" s="69"/>
      <c r="AD832" s="156"/>
      <c r="AE832" s="156"/>
    </row>
    <row r="833" spans="1:31" ht="14.25" customHeight="1">
      <c r="A833" s="21"/>
      <c r="B833" s="69"/>
      <c r="AD833" s="156"/>
      <c r="AE833" s="156"/>
    </row>
    <row r="834" spans="1:31" ht="14.25" customHeight="1">
      <c r="A834" s="21"/>
      <c r="B834" s="69"/>
      <c r="AD834" s="156"/>
      <c r="AE834" s="156"/>
    </row>
    <row r="835" spans="1:31" ht="14.25" customHeight="1">
      <c r="A835" s="21"/>
      <c r="B835" s="69"/>
      <c r="AD835" s="156"/>
      <c r="AE835" s="156"/>
    </row>
    <row r="836" spans="1:31" ht="14.25" customHeight="1">
      <c r="A836" s="21"/>
      <c r="B836" s="69"/>
      <c r="AD836" s="156"/>
      <c r="AE836" s="156"/>
    </row>
    <row r="837" spans="1:31" ht="14.25" customHeight="1">
      <c r="A837" s="21"/>
      <c r="B837" s="69"/>
      <c r="AD837" s="156"/>
      <c r="AE837" s="156"/>
    </row>
    <row r="838" spans="1:31" ht="14.25" customHeight="1">
      <c r="A838" s="21"/>
      <c r="B838" s="69"/>
      <c r="AD838" s="156"/>
      <c r="AE838" s="156"/>
    </row>
    <row r="839" spans="1:31" ht="14.25" customHeight="1">
      <c r="A839" s="21"/>
      <c r="B839" s="69"/>
      <c r="AD839" s="156"/>
      <c r="AE839" s="156"/>
    </row>
    <row r="840" spans="1:31" ht="14.25" customHeight="1">
      <c r="A840" s="21"/>
      <c r="B840" s="69"/>
      <c r="AD840" s="156"/>
      <c r="AE840" s="156"/>
    </row>
    <row r="841" spans="1:31" ht="14.25" customHeight="1">
      <c r="A841" s="21"/>
      <c r="B841" s="69"/>
      <c r="AD841" s="156"/>
      <c r="AE841" s="156"/>
    </row>
    <row r="842" spans="1:31" ht="14.25" customHeight="1">
      <c r="A842" s="21"/>
      <c r="B842" s="69"/>
      <c r="AD842" s="156"/>
      <c r="AE842" s="156"/>
    </row>
    <row r="843" spans="1:31" ht="14.25" customHeight="1">
      <c r="A843" s="21"/>
      <c r="B843" s="69"/>
      <c r="AD843" s="156"/>
      <c r="AE843" s="156"/>
    </row>
    <row r="844" spans="1:31" ht="14.25" customHeight="1">
      <c r="A844" s="21"/>
      <c r="B844" s="69"/>
      <c r="AD844" s="156"/>
      <c r="AE844" s="156"/>
    </row>
    <row r="845" spans="1:31" ht="14.25" customHeight="1">
      <c r="A845" s="21"/>
      <c r="B845" s="69"/>
      <c r="AD845" s="156"/>
      <c r="AE845" s="156"/>
    </row>
    <row r="846" spans="1:31" ht="14.25" customHeight="1">
      <c r="A846" s="21"/>
      <c r="B846" s="69"/>
      <c r="AD846" s="156"/>
      <c r="AE846" s="156"/>
    </row>
    <row r="847" spans="1:31" ht="14.25" customHeight="1">
      <c r="A847" s="21"/>
      <c r="B847" s="69"/>
      <c r="AD847" s="156"/>
      <c r="AE847" s="156"/>
    </row>
    <row r="848" spans="1:31" ht="14.25" customHeight="1">
      <c r="A848" s="21"/>
      <c r="B848" s="69"/>
      <c r="AD848" s="156"/>
      <c r="AE848" s="156"/>
    </row>
    <row r="849" spans="1:31" ht="14.25" customHeight="1">
      <c r="A849" s="21"/>
      <c r="B849" s="69"/>
      <c r="AD849" s="156"/>
      <c r="AE849" s="156"/>
    </row>
    <row r="850" spans="1:31" ht="14.25" customHeight="1">
      <c r="A850" s="21"/>
      <c r="B850" s="69"/>
      <c r="AD850" s="156"/>
      <c r="AE850" s="156"/>
    </row>
    <row r="851" spans="1:31" ht="14.25" customHeight="1">
      <c r="A851" s="21"/>
      <c r="B851" s="69"/>
      <c r="AD851" s="156"/>
      <c r="AE851" s="156"/>
    </row>
    <row r="852" spans="1:31" ht="14.25" customHeight="1">
      <c r="A852" s="21"/>
      <c r="B852" s="69"/>
      <c r="AD852" s="156"/>
      <c r="AE852" s="156"/>
    </row>
    <row r="853" spans="1:31" ht="14.25" customHeight="1">
      <c r="A853" s="21"/>
      <c r="B853" s="69"/>
      <c r="AD853" s="156"/>
      <c r="AE853" s="156"/>
    </row>
    <row r="854" spans="1:31" ht="14.25" customHeight="1">
      <c r="A854" s="21"/>
      <c r="B854" s="69"/>
      <c r="AD854" s="156"/>
      <c r="AE854" s="156"/>
    </row>
    <row r="855" spans="1:31" ht="14.25" customHeight="1">
      <c r="A855" s="21"/>
      <c r="B855" s="69"/>
      <c r="AD855" s="156"/>
      <c r="AE855" s="156"/>
    </row>
    <row r="856" spans="1:31" ht="14.25" customHeight="1">
      <c r="A856" s="21"/>
      <c r="B856" s="69"/>
      <c r="AD856" s="156"/>
      <c r="AE856" s="156"/>
    </row>
    <row r="857" spans="1:31" ht="14.25" customHeight="1">
      <c r="A857" s="21"/>
      <c r="B857" s="69"/>
      <c r="AD857" s="156"/>
      <c r="AE857" s="156"/>
    </row>
    <row r="858" spans="1:31" ht="14.25" customHeight="1">
      <c r="A858" s="21"/>
      <c r="B858" s="69"/>
      <c r="AD858" s="156"/>
      <c r="AE858" s="156"/>
    </row>
    <row r="859" spans="1:31" ht="14.25" customHeight="1">
      <c r="A859" s="21"/>
      <c r="B859" s="69"/>
      <c r="AD859" s="156"/>
      <c r="AE859" s="156"/>
    </row>
    <row r="860" spans="1:31" ht="14.25" customHeight="1">
      <c r="A860" s="21"/>
      <c r="B860" s="69"/>
      <c r="AD860" s="156"/>
      <c r="AE860" s="156"/>
    </row>
    <row r="861" spans="1:31" ht="14.25" customHeight="1">
      <c r="A861" s="21"/>
      <c r="B861" s="69"/>
      <c r="AD861" s="156"/>
      <c r="AE861" s="156"/>
    </row>
    <row r="862" spans="1:31" ht="14.25" customHeight="1">
      <c r="A862" s="21"/>
      <c r="B862" s="69"/>
      <c r="AD862" s="156"/>
      <c r="AE862" s="156"/>
    </row>
    <row r="863" spans="1:31" ht="14.25" customHeight="1">
      <c r="A863" s="21"/>
      <c r="B863" s="69"/>
      <c r="AD863" s="156"/>
      <c r="AE863" s="156"/>
    </row>
    <row r="864" spans="1:31" ht="14.25" customHeight="1">
      <c r="A864" s="21"/>
      <c r="B864" s="69"/>
      <c r="AD864" s="156"/>
      <c r="AE864" s="156"/>
    </row>
    <row r="865" spans="1:31" ht="14.25" customHeight="1">
      <c r="A865" s="21"/>
      <c r="B865" s="69"/>
      <c r="AD865" s="156"/>
      <c r="AE865" s="156"/>
    </row>
    <row r="866" spans="1:31" ht="14.25" customHeight="1">
      <c r="A866" s="21"/>
      <c r="B866" s="69"/>
      <c r="AD866" s="156"/>
      <c r="AE866" s="156"/>
    </row>
    <row r="867" spans="1:31" ht="14.25" customHeight="1">
      <c r="A867" s="21"/>
      <c r="B867" s="69"/>
      <c r="AD867" s="156"/>
      <c r="AE867" s="156"/>
    </row>
    <row r="868" spans="1:31" ht="14.25" customHeight="1">
      <c r="A868" s="21"/>
      <c r="B868" s="69"/>
      <c r="AD868" s="156"/>
      <c r="AE868" s="156"/>
    </row>
    <row r="869" spans="1:31" ht="14.25" customHeight="1">
      <c r="A869" s="21"/>
      <c r="B869" s="69"/>
      <c r="AD869" s="156"/>
      <c r="AE869" s="156"/>
    </row>
    <row r="870" spans="1:31" ht="14.25" customHeight="1">
      <c r="A870" s="21"/>
      <c r="B870" s="69"/>
      <c r="AD870" s="156"/>
      <c r="AE870" s="156"/>
    </row>
    <row r="871" spans="1:31" ht="14.25" customHeight="1">
      <c r="A871" s="21"/>
      <c r="B871" s="69"/>
      <c r="AD871" s="156"/>
      <c r="AE871" s="156"/>
    </row>
    <row r="872" spans="1:31" ht="14.25" customHeight="1">
      <c r="A872" s="21"/>
      <c r="B872" s="69"/>
      <c r="AD872" s="156"/>
      <c r="AE872" s="156"/>
    </row>
    <row r="873" spans="1:31" ht="14.25" customHeight="1">
      <c r="A873" s="21"/>
      <c r="B873" s="69"/>
      <c r="AD873" s="156"/>
      <c r="AE873" s="156"/>
    </row>
    <row r="874" spans="1:31" ht="14.25" customHeight="1">
      <c r="A874" s="21"/>
      <c r="B874" s="69"/>
      <c r="AD874" s="156"/>
      <c r="AE874" s="156"/>
    </row>
    <row r="875" spans="1:31" ht="14.25" customHeight="1">
      <c r="A875" s="21"/>
      <c r="B875" s="69"/>
      <c r="AD875" s="156"/>
      <c r="AE875" s="156"/>
    </row>
    <row r="876" spans="1:31" ht="14.25" customHeight="1">
      <c r="A876" s="21"/>
      <c r="B876" s="69"/>
      <c r="AD876" s="156"/>
      <c r="AE876" s="156"/>
    </row>
    <row r="877" spans="1:31" ht="14.25" customHeight="1">
      <c r="A877" s="21"/>
      <c r="B877" s="69"/>
      <c r="AD877" s="156"/>
      <c r="AE877" s="156"/>
    </row>
    <row r="878" spans="1:31" ht="14.25" customHeight="1">
      <c r="A878" s="21"/>
      <c r="B878" s="69"/>
      <c r="AD878" s="156"/>
      <c r="AE878" s="156"/>
    </row>
    <row r="879" spans="1:31" ht="14.25" customHeight="1">
      <c r="A879" s="21"/>
      <c r="B879" s="69"/>
      <c r="AD879" s="156"/>
      <c r="AE879" s="156"/>
    </row>
    <row r="880" spans="1:31" ht="14.25" customHeight="1">
      <c r="A880" s="21"/>
      <c r="B880" s="69"/>
      <c r="AD880" s="156"/>
      <c r="AE880" s="156"/>
    </row>
    <row r="881" spans="1:31" ht="14.25" customHeight="1">
      <c r="A881" s="21"/>
      <c r="B881" s="69"/>
      <c r="AD881" s="156"/>
      <c r="AE881" s="156"/>
    </row>
    <row r="882" spans="1:31" ht="14.25" customHeight="1">
      <c r="A882" s="21"/>
      <c r="B882" s="69"/>
      <c r="AD882" s="156"/>
      <c r="AE882" s="156"/>
    </row>
    <row r="883" spans="1:31" ht="14.25" customHeight="1">
      <c r="A883" s="21"/>
      <c r="B883" s="69"/>
      <c r="AD883" s="156"/>
      <c r="AE883" s="156"/>
    </row>
    <row r="884" spans="1:31" ht="14.25" customHeight="1">
      <c r="A884" s="21"/>
      <c r="B884" s="69"/>
      <c r="AD884" s="156"/>
      <c r="AE884" s="156"/>
    </row>
    <row r="885" spans="1:31" ht="14.25" customHeight="1">
      <c r="A885" s="21"/>
      <c r="B885" s="69"/>
      <c r="AD885" s="156"/>
      <c r="AE885" s="156"/>
    </row>
    <row r="886" spans="1:31" ht="14.25" customHeight="1">
      <c r="A886" s="21"/>
      <c r="B886" s="69"/>
      <c r="AD886" s="156"/>
      <c r="AE886" s="156"/>
    </row>
    <row r="887" spans="1:31" ht="14.25" customHeight="1">
      <c r="A887" s="21"/>
      <c r="B887" s="69"/>
      <c r="AD887" s="156"/>
      <c r="AE887" s="156"/>
    </row>
    <row r="888" spans="1:31" ht="14.25" customHeight="1">
      <c r="A888" s="21"/>
      <c r="B888" s="69"/>
      <c r="AD888" s="156"/>
      <c r="AE888" s="156"/>
    </row>
    <row r="889" spans="1:31" ht="14.25" customHeight="1">
      <c r="A889" s="21"/>
      <c r="B889" s="69"/>
      <c r="AD889" s="156"/>
      <c r="AE889" s="156"/>
    </row>
    <row r="890" spans="1:31" ht="14.25" customHeight="1">
      <c r="A890" s="21"/>
      <c r="B890" s="69"/>
      <c r="AD890" s="156"/>
      <c r="AE890" s="156"/>
    </row>
    <row r="891" spans="1:31" ht="14.25" customHeight="1">
      <c r="A891" s="21"/>
      <c r="B891" s="69"/>
      <c r="AD891" s="156"/>
      <c r="AE891" s="156"/>
    </row>
    <row r="892" spans="1:31" ht="14.25" customHeight="1">
      <c r="A892" s="21"/>
      <c r="B892" s="69"/>
      <c r="AD892" s="156"/>
      <c r="AE892" s="156"/>
    </row>
    <row r="893" spans="1:31" ht="14.25" customHeight="1">
      <c r="A893" s="21"/>
      <c r="B893" s="69"/>
      <c r="AD893" s="156"/>
      <c r="AE893" s="156"/>
    </row>
    <row r="894" spans="1:31" ht="14.25" customHeight="1">
      <c r="A894" s="21"/>
      <c r="B894" s="69"/>
      <c r="AD894" s="156"/>
      <c r="AE894" s="156"/>
    </row>
    <row r="895" spans="1:31" ht="14.25" customHeight="1">
      <c r="A895" s="21"/>
      <c r="B895" s="69"/>
      <c r="AD895" s="156"/>
      <c r="AE895" s="156"/>
    </row>
    <row r="896" spans="1:31" ht="14.25" customHeight="1">
      <c r="A896" s="21"/>
      <c r="B896" s="69"/>
      <c r="AD896" s="156"/>
      <c r="AE896" s="156"/>
    </row>
    <row r="897" spans="1:31" ht="14.25" customHeight="1">
      <c r="A897" s="21"/>
      <c r="B897" s="69"/>
      <c r="AD897" s="156"/>
      <c r="AE897" s="156"/>
    </row>
    <row r="898" spans="1:31" ht="14.25" customHeight="1">
      <c r="A898" s="21"/>
      <c r="B898" s="69"/>
      <c r="AD898" s="156"/>
      <c r="AE898" s="156"/>
    </row>
    <row r="899" spans="1:31" ht="14.25" customHeight="1">
      <c r="A899" s="21"/>
      <c r="B899" s="69"/>
      <c r="AD899" s="156"/>
      <c r="AE899" s="156"/>
    </row>
    <row r="900" spans="1:31" ht="14.25" customHeight="1">
      <c r="A900" s="21"/>
      <c r="B900" s="69"/>
      <c r="AD900" s="156"/>
      <c r="AE900" s="156"/>
    </row>
    <row r="901" spans="1:31" ht="14.25" customHeight="1">
      <c r="A901" s="21"/>
      <c r="B901" s="69"/>
      <c r="AD901" s="156"/>
      <c r="AE901" s="156"/>
    </row>
    <row r="902" spans="1:31" ht="14.25" customHeight="1">
      <c r="A902" s="21"/>
      <c r="B902" s="69"/>
      <c r="AD902" s="156"/>
      <c r="AE902" s="156"/>
    </row>
    <row r="903" spans="1:31" ht="14.25" customHeight="1">
      <c r="A903" s="21"/>
      <c r="B903" s="69"/>
      <c r="AD903" s="156"/>
      <c r="AE903" s="156"/>
    </row>
    <row r="904" spans="1:31" ht="14.25" customHeight="1">
      <c r="A904" s="21"/>
      <c r="B904" s="69"/>
      <c r="AD904" s="156"/>
      <c r="AE904" s="156"/>
    </row>
    <row r="905" spans="1:31" ht="14.25" customHeight="1">
      <c r="A905" s="21"/>
      <c r="B905" s="69"/>
      <c r="AD905" s="156"/>
      <c r="AE905" s="156"/>
    </row>
    <row r="906" spans="1:31" ht="14.25" customHeight="1">
      <c r="A906" s="21"/>
      <c r="B906" s="69"/>
      <c r="AD906" s="156"/>
      <c r="AE906" s="156"/>
    </row>
    <row r="907" spans="1:31" ht="14.25" customHeight="1">
      <c r="A907" s="21"/>
      <c r="B907" s="69"/>
      <c r="AD907" s="156"/>
      <c r="AE907" s="156"/>
    </row>
    <row r="908" spans="1:31" ht="14.25" customHeight="1">
      <c r="A908" s="21"/>
      <c r="B908" s="69"/>
      <c r="AD908" s="156"/>
      <c r="AE908" s="156"/>
    </row>
    <row r="909" spans="1:31" ht="14.25" customHeight="1">
      <c r="A909" s="21"/>
      <c r="B909" s="69"/>
      <c r="AD909" s="156"/>
      <c r="AE909" s="156"/>
    </row>
    <row r="910" spans="1:31" ht="14.25" customHeight="1">
      <c r="A910" s="21"/>
      <c r="B910" s="69"/>
      <c r="AD910" s="156"/>
      <c r="AE910" s="156"/>
    </row>
    <row r="911" spans="1:31" ht="14.25" customHeight="1">
      <c r="A911" s="21"/>
      <c r="B911" s="69"/>
      <c r="AD911" s="156"/>
      <c r="AE911" s="156"/>
    </row>
    <row r="912" spans="1:31" ht="14.25" customHeight="1">
      <c r="A912" s="21"/>
      <c r="B912" s="69"/>
      <c r="AD912" s="156"/>
      <c r="AE912" s="156"/>
    </row>
    <row r="913" spans="1:31" ht="14.25" customHeight="1">
      <c r="A913" s="21"/>
      <c r="B913" s="69"/>
      <c r="AD913" s="156"/>
      <c r="AE913" s="156"/>
    </row>
    <row r="914" spans="1:31" ht="14.25" customHeight="1">
      <c r="A914" s="21"/>
      <c r="B914" s="69"/>
      <c r="AD914" s="156"/>
      <c r="AE914" s="156"/>
    </row>
    <row r="915" spans="1:31" ht="14.25" customHeight="1">
      <c r="A915" s="21"/>
      <c r="B915" s="69"/>
      <c r="AD915" s="156"/>
      <c r="AE915" s="156"/>
    </row>
    <row r="916" spans="1:31" ht="14.25" customHeight="1">
      <c r="A916" s="21"/>
      <c r="B916" s="69"/>
      <c r="AD916" s="156"/>
      <c r="AE916" s="156"/>
    </row>
    <row r="917" spans="1:31" ht="14.25" customHeight="1">
      <c r="A917" s="21"/>
      <c r="B917" s="69"/>
      <c r="AD917" s="156"/>
      <c r="AE917" s="156"/>
    </row>
    <row r="918" spans="1:31" ht="14.25" customHeight="1">
      <c r="A918" s="21"/>
      <c r="B918" s="69"/>
      <c r="AD918" s="156"/>
      <c r="AE918" s="156"/>
    </row>
    <row r="919" spans="1:31" ht="14.25" customHeight="1">
      <c r="A919" s="21"/>
      <c r="B919" s="69"/>
      <c r="AD919" s="156"/>
      <c r="AE919" s="156"/>
    </row>
    <row r="920" spans="1:31" ht="14.25" customHeight="1">
      <c r="A920" s="21"/>
      <c r="B920" s="69"/>
      <c r="AD920" s="156"/>
      <c r="AE920" s="156"/>
    </row>
    <row r="921" spans="1:31" ht="14.25" customHeight="1">
      <c r="A921" s="21"/>
      <c r="B921" s="69"/>
      <c r="AD921" s="156"/>
      <c r="AE921" s="156"/>
    </row>
    <row r="922" spans="1:31" ht="14.25" customHeight="1">
      <c r="A922" s="21"/>
      <c r="B922" s="69"/>
      <c r="AD922" s="156"/>
      <c r="AE922" s="156"/>
    </row>
    <row r="923" spans="1:31" ht="14.25" customHeight="1">
      <c r="A923" s="21"/>
      <c r="B923" s="69"/>
      <c r="AD923" s="156"/>
      <c r="AE923" s="156"/>
    </row>
    <row r="924" spans="1:31" ht="14.25" customHeight="1">
      <c r="A924" s="21"/>
      <c r="B924" s="69"/>
      <c r="AD924" s="156"/>
      <c r="AE924" s="156"/>
    </row>
    <row r="925" spans="1:31" ht="14.25" customHeight="1">
      <c r="A925" s="21"/>
      <c r="B925" s="69"/>
      <c r="AD925" s="156"/>
      <c r="AE925" s="156"/>
    </row>
    <row r="926" spans="1:31" ht="14.25" customHeight="1">
      <c r="A926" s="21"/>
      <c r="B926" s="69"/>
      <c r="AD926" s="156"/>
      <c r="AE926" s="156"/>
    </row>
    <row r="927" spans="1:31" ht="14.25" customHeight="1">
      <c r="A927" s="21"/>
      <c r="B927" s="69"/>
      <c r="AD927" s="156"/>
      <c r="AE927" s="156"/>
    </row>
    <row r="928" spans="1:31" ht="14.25" customHeight="1">
      <c r="A928" s="21"/>
      <c r="B928" s="69"/>
      <c r="AD928" s="156"/>
      <c r="AE928" s="156"/>
    </row>
    <row r="929" spans="1:31" ht="14.25" customHeight="1">
      <c r="A929" s="21"/>
      <c r="B929" s="69"/>
      <c r="AD929" s="156"/>
      <c r="AE929" s="156"/>
    </row>
    <row r="930" spans="1:31" ht="14.25" customHeight="1">
      <c r="A930" s="21"/>
      <c r="B930" s="69"/>
      <c r="AD930" s="156"/>
      <c r="AE930" s="156"/>
    </row>
    <row r="931" spans="1:31" ht="14.25" customHeight="1">
      <c r="A931" s="21"/>
      <c r="B931" s="69"/>
      <c r="AD931" s="156"/>
      <c r="AE931" s="156"/>
    </row>
    <row r="932" spans="1:31" ht="14.25" customHeight="1">
      <c r="A932" s="21"/>
      <c r="B932" s="69"/>
      <c r="AD932" s="156"/>
      <c r="AE932" s="156"/>
    </row>
    <row r="933" spans="1:31" ht="14.25" customHeight="1">
      <c r="A933" s="21"/>
      <c r="B933" s="69"/>
      <c r="AD933" s="156"/>
      <c r="AE933" s="156"/>
    </row>
    <row r="934" spans="1:31" ht="14.25" customHeight="1">
      <c r="A934" s="21"/>
      <c r="B934" s="69"/>
      <c r="AD934" s="156"/>
      <c r="AE934" s="156"/>
    </row>
    <row r="935" spans="1:31" ht="14.25" customHeight="1">
      <c r="A935" s="21"/>
      <c r="B935" s="69"/>
      <c r="AD935" s="156"/>
      <c r="AE935" s="156"/>
    </row>
    <row r="936" spans="1:31" ht="14.25" customHeight="1">
      <c r="A936" s="21"/>
      <c r="B936" s="69"/>
      <c r="AD936" s="156"/>
      <c r="AE936" s="156"/>
    </row>
    <row r="937" spans="1:31" ht="14.25" customHeight="1">
      <c r="A937" s="21"/>
      <c r="B937" s="69"/>
      <c r="AD937" s="156"/>
      <c r="AE937" s="156"/>
    </row>
    <row r="938" spans="1:31" ht="14.25" customHeight="1">
      <c r="A938" s="21"/>
      <c r="B938" s="69"/>
      <c r="AD938" s="156"/>
      <c r="AE938" s="156"/>
    </row>
    <row r="939" spans="1:31" ht="14.25" customHeight="1">
      <c r="A939" s="21"/>
      <c r="B939" s="69"/>
      <c r="AD939" s="156"/>
      <c r="AE939" s="156"/>
    </row>
    <row r="940" spans="1:31" ht="14.25" customHeight="1">
      <c r="A940" s="21"/>
      <c r="B940" s="69"/>
      <c r="AD940" s="156"/>
      <c r="AE940" s="156"/>
    </row>
    <row r="941" spans="1:31" ht="14.25" customHeight="1">
      <c r="A941" s="21"/>
      <c r="B941" s="69"/>
      <c r="AD941" s="156"/>
      <c r="AE941" s="156"/>
    </row>
    <row r="942" spans="1:31" ht="14.25" customHeight="1">
      <c r="A942" s="21"/>
      <c r="B942" s="69"/>
      <c r="AD942" s="156"/>
      <c r="AE942" s="156"/>
    </row>
    <row r="943" spans="1:31" ht="14.25" customHeight="1">
      <c r="A943" s="21"/>
      <c r="B943" s="69"/>
      <c r="AD943" s="156"/>
      <c r="AE943" s="156"/>
    </row>
    <row r="944" spans="1:31" ht="14.25" customHeight="1">
      <c r="A944" s="21"/>
      <c r="B944" s="69"/>
      <c r="AD944" s="156"/>
      <c r="AE944" s="156"/>
    </row>
    <row r="945" spans="1:31" ht="14.25" customHeight="1">
      <c r="A945" s="21"/>
      <c r="B945" s="69"/>
      <c r="AD945" s="156"/>
      <c r="AE945" s="156"/>
    </row>
    <row r="946" spans="1:31" ht="14.25" customHeight="1">
      <c r="A946" s="21"/>
      <c r="B946" s="69"/>
      <c r="AD946" s="156"/>
      <c r="AE946" s="156"/>
    </row>
    <row r="947" spans="1:31" ht="14.25" customHeight="1">
      <c r="A947" s="21"/>
      <c r="B947" s="69"/>
      <c r="AD947" s="156"/>
      <c r="AE947" s="156"/>
    </row>
    <row r="948" spans="1:31" ht="14.25" customHeight="1">
      <c r="A948" s="21"/>
      <c r="B948" s="69"/>
      <c r="AD948" s="156"/>
      <c r="AE948" s="156"/>
    </row>
    <row r="949" spans="1:31" ht="14.25" customHeight="1">
      <c r="A949" s="21"/>
      <c r="B949" s="69"/>
      <c r="AD949" s="156"/>
      <c r="AE949" s="156"/>
    </row>
    <row r="950" spans="1:31" ht="14.25" customHeight="1">
      <c r="A950" s="21"/>
      <c r="B950" s="69"/>
      <c r="AD950" s="156"/>
      <c r="AE950" s="156"/>
    </row>
    <row r="951" spans="1:31" ht="14.25" customHeight="1">
      <c r="A951" s="21"/>
      <c r="B951" s="69"/>
      <c r="AD951" s="156"/>
      <c r="AE951" s="156"/>
    </row>
    <row r="952" spans="1:31" ht="14.25" customHeight="1">
      <c r="A952" s="21"/>
      <c r="B952" s="69"/>
      <c r="AD952" s="156"/>
      <c r="AE952" s="156"/>
    </row>
    <row r="953" spans="1:31" ht="14.25" customHeight="1">
      <c r="A953" s="21"/>
      <c r="B953" s="69"/>
      <c r="AD953" s="156"/>
      <c r="AE953" s="156"/>
    </row>
    <row r="954" spans="1:31" ht="14.25" customHeight="1">
      <c r="A954" s="21"/>
      <c r="B954" s="69"/>
      <c r="AD954" s="156"/>
      <c r="AE954" s="156"/>
    </row>
    <row r="955" spans="1:31" ht="14.25" customHeight="1">
      <c r="A955" s="21"/>
      <c r="B955" s="69"/>
      <c r="AD955" s="156"/>
      <c r="AE955" s="156"/>
    </row>
    <row r="956" spans="1:31" ht="14.25" customHeight="1">
      <c r="A956" s="21"/>
      <c r="B956" s="69"/>
      <c r="AD956" s="156"/>
      <c r="AE956" s="156"/>
    </row>
    <row r="957" spans="1:31" ht="14.25" customHeight="1">
      <c r="A957" s="21"/>
      <c r="B957" s="69"/>
      <c r="AD957" s="156"/>
      <c r="AE957" s="156"/>
    </row>
    <row r="958" spans="1:31" ht="14.25" customHeight="1">
      <c r="A958" s="21"/>
      <c r="B958" s="69"/>
      <c r="AD958" s="156"/>
      <c r="AE958" s="156"/>
    </row>
    <row r="959" spans="1:31" ht="14.25" customHeight="1">
      <c r="A959" s="21"/>
      <c r="B959" s="69"/>
      <c r="AD959" s="156"/>
      <c r="AE959" s="156"/>
    </row>
    <row r="960" spans="1:31" ht="14.25" customHeight="1">
      <c r="A960" s="21"/>
      <c r="B960" s="69"/>
      <c r="AD960" s="156"/>
      <c r="AE960" s="156"/>
    </row>
    <row r="961" spans="1:31" ht="14.25" customHeight="1">
      <c r="A961" s="21"/>
      <c r="B961" s="69"/>
      <c r="AD961" s="156"/>
      <c r="AE961" s="156"/>
    </row>
    <row r="962" spans="1:31" ht="14.25" customHeight="1">
      <c r="A962" s="21"/>
      <c r="B962" s="69"/>
      <c r="AD962" s="156"/>
      <c r="AE962" s="156"/>
    </row>
    <row r="963" spans="1:31" ht="14.25" customHeight="1">
      <c r="A963" s="21"/>
      <c r="B963" s="69"/>
      <c r="AD963" s="156"/>
      <c r="AE963" s="156"/>
    </row>
    <row r="964" spans="1:31" ht="14.25" customHeight="1">
      <c r="A964" s="21"/>
      <c r="B964" s="69"/>
      <c r="AD964" s="156"/>
      <c r="AE964" s="156"/>
    </row>
    <row r="965" spans="1:31" ht="14.25" customHeight="1">
      <c r="A965" s="21"/>
      <c r="B965" s="69"/>
      <c r="AD965" s="156"/>
      <c r="AE965" s="156"/>
    </row>
    <row r="966" spans="1:31" ht="14.25" customHeight="1">
      <c r="A966" s="21"/>
      <c r="B966" s="69"/>
      <c r="AD966" s="156"/>
      <c r="AE966" s="156"/>
    </row>
    <row r="967" spans="1:31" ht="14.25" customHeight="1">
      <c r="A967" s="21"/>
      <c r="B967" s="69"/>
      <c r="AD967" s="156"/>
      <c r="AE967" s="156"/>
    </row>
    <row r="968" spans="1:31" ht="14.25" customHeight="1">
      <c r="A968" s="21"/>
      <c r="B968" s="69"/>
      <c r="AD968" s="156"/>
      <c r="AE968" s="156"/>
    </row>
    <row r="969" spans="1:31" ht="14.25" customHeight="1">
      <c r="A969" s="21"/>
      <c r="B969" s="69"/>
      <c r="AD969" s="156"/>
      <c r="AE969" s="156"/>
    </row>
    <row r="970" spans="1:31" ht="14.25" customHeight="1">
      <c r="A970" s="21"/>
      <c r="B970" s="69"/>
      <c r="AD970" s="156"/>
      <c r="AE970" s="156"/>
    </row>
    <row r="971" spans="1:31" ht="14.25" customHeight="1">
      <c r="A971" s="21"/>
      <c r="B971" s="69"/>
      <c r="AD971" s="156"/>
      <c r="AE971" s="156"/>
    </row>
    <row r="972" spans="1:31" ht="14.25" customHeight="1">
      <c r="A972" s="21"/>
      <c r="B972" s="69"/>
      <c r="AD972" s="156"/>
      <c r="AE972" s="156"/>
    </row>
    <row r="973" spans="1:31" ht="14.25" customHeight="1">
      <c r="A973" s="21"/>
      <c r="B973" s="69"/>
      <c r="AD973" s="156"/>
      <c r="AE973" s="156"/>
    </row>
    <row r="974" spans="1:31" ht="14.25" customHeight="1">
      <c r="A974" s="21"/>
      <c r="B974" s="69"/>
      <c r="AD974" s="156"/>
      <c r="AE974" s="156"/>
    </row>
    <row r="975" spans="1:31" ht="14.25" customHeight="1">
      <c r="A975" s="21"/>
      <c r="B975" s="69"/>
      <c r="AD975" s="156"/>
      <c r="AE975" s="156"/>
    </row>
    <row r="976" spans="1:31" ht="14.25" customHeight="1">
      <c r="A976" s="21"/>
      <c r="B976" s="69"/>
      <c r="AD976" s="156"/>
      <c r="AE976" s="156"/>
    </row>
    <row r="977" spans="1:31" ht="14.25" customHeight="1">
      <c r="A977" s="21"/>
      <c r="B977" s="69"/>
      <c r="AD977" s="156"/>
      <c r="AE977" s="156"/>
    </row>
    <row r="978" spans="1:31" ht="14.25" customHeight="1">
      <c r="A978" s="21"/>
      <c r="B978" s="69"/>
      <c r="AD978" s="156"/>
      <c r="AE978" s="156"/>
    </row>
    <row r="979" spans="1:31" ht="14.25" customHeight="1">
      <c r="A979" s="21"/>
      <c r="B979" s="69"/>
      <c r="AD979" s="156"/>
      <c r="AE979" s="156"/>
    </row>
    <row r="980" spans="1:31" ht="14.25" customHeight="1">
      <c r="A980" s="21"/>
      <c r="B980" s="69"/>
      <c r="AD980" s="156"/>
      <c r="AE980" s="156"/>
    </row>
    <row r="981" spans="1:31" ht="14.25" customHeight="1">
      <c r="A981" s="21"/>
      <c r="B981" s="69"/>
      <c r="AD981" s="156"/>
      <c r="AE981" s="156"/>
    </row>
    <row r="982" spans="1:31" ht="14.25" customHeight="1">
      <c r="A982" s="21"/>
      <c r="B982" s="69"/>
      <c r="AD982" s="156"/>
      <c r="AE982" s="156"/>
    </row>
    <row r="983" spans="1:31" ht="14.25" customHeight="1">
      <c r="A983" s="21"/>
      <c r="B983" s="69"/>
      <c r="AD983" s="156"/>
      <c r="AE983" s="156"/>
    </row>
    <row r="984" spans="1:31" ht="14.25" customHeight="1">
      <c r="A984" s="21"/>
      <c r="B984" s="69"/>
      <c r="AD984" s="156"/>
      <c r="AE984" s="156"/>
    </row>
    <row r="985" spans="1:31" ht="14.25" customHeight="1">
      <c r="A985" s="21"/>
      <c r="B985" s="69"/>
      <c r="AD985" s="156"/>
      <c r="AE985" s="156"/>
    </row>
    <row r="986" spans="1:31" ht="14.25" customHeight="1">
      <c r="A986" s="21"/>
      <c r="B986" s="69"/>
      <c r="AD986" s="156"/>
      <c r="AE986" s="156"/>
    </row>
    <row r="987" spans="1:31" ht="14.25" customHeight="1">
      <c r="A987" s="21"/>
      <c r="B987" s="69"/>
      <c r="AD987" s="156"/>
      <c r="AE987" s="156"/>
    </row>
    <row r="988" spans="1:31" ht="14.25" customHeight="1">
      <c r="A988" s="21"/>
      <c r="B988" s="69"/>
      <c r="AD988" s="156"/>
      <c r="AE988" s="156"/>
    </row>
    <row r="989" spans="1:31" ht="14.25" customHeight="1">
      <c r="A989" s="21"/>
      <c r="B989" s="69"/>
      <c r="AD989" s="156"/>
      <c r="AE989" s="156"/>
    </row>
    <row r="990" spans="1:31" ht="14.25" customHeight="1">
      <c r="A990" s="21"/>
      <c r="B990" s="69"/>
      <c r="AD990" s="156"/>
      <c r="AE990" s="156"/>
    </row>
    <row r="991" spans="1:31" ht="14.25" customHeight="1">
      <c r="A991" s="21"/>
      <c r="B991" s="69"/>
      <c r="AD991" s="156"/>
      <c r="AE991" s="156"/>
    </row>
    <row r="992" spans="1:31" ht="14.25" customHeight="1">
      <c r="A992" s="21"/>
      <c r="B992" s="69"/>
      <c r="AD992" s="156"/>
      <c r="AE992" s="156"/>
    </row>
    <row r="993" spans="1:31" ht="14.25" customHeight="1">
      <c r="A993" s="21"/>
      <c r="B993" s="69"/>
      <c r="AD993" s="156"/>
      <c r="AE993" s="156"/>
    </row>
    <row r="994" spans="1:31" ht="14.25" customHeight="1">
      <c r="A994" s="21"/>
      <c r="B994" s="69"/>
      <c r="AD994" s="156"/>
      <c r="AE994" s="156"/>
    </row>
    <row r="995" spans="1:31" ht="14.25" customHeight="1">
      <c r="A995" s="21"/>
      <c r="B995" s="69"/>
      <c r="AD995" s="156"/>
      <c r="AE995" s="156"/>
    </row>
    <row r="996" spans="1:31" ht="14.25" customHeight="1">
      <c r="A996" s="21"/>
      <c r="B996" s="69"/>
      <c r="AD996" s="156"/>
      <c r="AE996" s="156"/>
    </row>
    <row r="997" spans="1:31" ht="14.25" customHeight="1">
      <c r="A997" s="21"/>
      <c r="B997" s="69"/>
      <c r="AD997" s="156"/>
      <c r="AE997" s="156"/>
    </row>
    <row r="998" spans="1:31" ht="14.25" customHeight="1">
      <c r="A998" s="21"/>
      <c r="B998" s="69"/>
      <c r="AD998" s="156"/>
      <c r="AE998" s="156"/>
    </row>
    <row r="999" spans="1:31" ht="14.25" customHeight="1">
      <c r="A999" s="21"/>
      <c r="B999" s="69"/>
      <c r="AD999" s="156"/>
      <c r="AE999" s="156"/>
    </row>
    <row r="1000" spans="1:31" ht="14.25" customHeight="1">
      <c r="A1000" s="21"/>
      <c r="B1000" s="69"/>
      <c r="AD1000" s="156"/>
      <c r="AE1000" s="156"/>
    </row>
    <row r="1001" spans="1:31" ht="14.25" customHeight="1">
      <c r="A1001" s="21"/>
      <c r="B1001" s="69"/>
      <c r="AD1001" s="156"/>
      <c r="AE1001" s="156"/>
    </row>
    <row r="1002" spans="1:31" ht="14.25" customHeight="1">
      <c r="A1002" s="21"/>
      <c r="B1002" s="69"/>
      <c r="AD1002" s="156"/>
      <c r="AE1002" s="156"/>
    </row>
    <row r="1003" spans="1:31" ht="14.25" customHeight="1">
      <c r="A1003" s="21"/>
      <c r="B1003" s="69"/>
      <c r="AD1003" s="156"/>
      <c r="AE1003" s="156"/>
    </row>
    <row r="1004" spans="1:31" ht="14.25" customHeight="1">
      <c r="A1004" s="21"/>
      <c r="B1004" s="69"/>
      <c r="AD1004" s="156"/>
      <c r="AE1004" s="156"/>
    </row>
    <row r="1005" spans="1:31" ht="14.25" customHeight="1">
      <c r="A1005" s="21"/>
      <c r="B1005" s="69"/>
      <c r="AD1005" s="156"/>
      <c r="AE1005" s="156"/>
    </row>
    <row r="1006" spans="1:31" ht="14.25" customHeight="1">
      <c r="A1006" s="21"/>
      <c r="B1006" s="69"/>
      <c r="AD1006" s="156"/>
      <c r="AE1006" s="156"/>
    </row>
    <row r="1007" spans="1:31" ht="14.25" customHeight="1">
      <c r="A1007" s="21"/>
      <c r="B1007" s="69"/>
      <c r="AD1007" s="156"/>
      <c r="AE1007" s="156"/>
    </row>
    <row r="1008" spans="1:31" ht="14.25" customHeight="1">
      <c r="A1008" s="21"/>
      <c r="B1008" s="69"/>
      <c r="AD1008" s="156"/>
      <c r="AE1008" s="156"/>
    </row>
    <row r="1009" spans="1:31" ht="14.25" customHeight="1">
      <c r="A1009" s="21"/>
      <c r="B1009" s="69"/>
      <c r="AD1009" s="156"/>
      <c r="AE1009" s="156"/>
    </row>
    <row r="1010" spans="1:31" ht="14.25" customHeight="1">
      <c r="A1010" s="21"/>
      <c r="B1010" s="69"/>
      <c r="AD1010" s="156"/>
      <c r="AE1010" s="156"/>
    </row>
    <row r="1011" spans="1:31" ht="14.25" customHeight="1">
      <c r="A1011" s="21"/>
      <c r="B1011" s="69"/>
      <c r="AD1011" s="156"/>
      <c r="AE1011" s="156"/>
    </row>
    <row r="1012" spans="1:31" ht="14.25" customHeight="1">
      <c r="A1012" s="21"/>
      <c r="B1012" s="69"/>
      <c r="AD1012" s="156"/>
      <c r="AE1012" s="156"/>
    </row>
    <row r="1013" spans="1:31" ht="14.25" customHeight="1">
      <c r="A1013" s="21"/>
      <c r="B1013" s="69"/>
      <c r="AD1013" s="156"/>
      <c r="AE1013" s="156"/>
    </row>
    <row r="1014" spans="1:31" ht="14.25" customHeight="1">
      <c r="A1014" s="21"/>
      <c r="B1014" s="69"/>
      <c r="AD1014" s="156"/>
      <c r="AE1014" s="156"/>
    </row>
    <row r="1015" spans="1:31" ht="14.25" customHeight="1">
      <c r="A1015" s="21"/>
      <c r="B1015" s="69"/>
      <c r="AD1015" s="156"/>
      <c r="AE1015" s="156"/>
    </row>
    <row r="1016" spans="1:31" ht="14.25" customHeight="1">
      <c r="A1016" s="21"/>
      <c r="B1016" s="69"/>
      <c r="AD1016" s="156"/>
      <c r="AE1016" s="156"/>
    </row>
    <row r="1017" spans="1:31" ht="14.25" customHeight="1">
      <c r="A1017" s="21"/>
      <c r="B1017" s="69"/>
      <c r="AD1017" s="156"/>
      <c r="AE1017" s="156"/>
    </row>
    <row r="1018" spans="1:31" ht="14.25" customHeight="1">
      <c r="A1018" s="21"/>
      <c r="B1018" s="69"/>
      <c r="AD1018" s="156"/>
      <c r="AE1018" s="156"/>
    </row>
    <row r="1019" spans="1:31" ht="14.25" customHeight="1">
      <c r="A1019" s="21"/>
      <c r="B1019" s="69"/>
      <c r="AD1019" s="156"/>
      <c r="AE1019" s="156"/>
    </row>
    <row r="1020" spans="1:31" ht="14.25" customHeight="1">
      <c r="A1020" s="21"/>
      <c r="B1020" s="69"/>
      <c r="AD1020" s="156"/>
      <c r="AE1020" s="156"/>
    </row>
    <row r="1021" spans="1:31" ht="14.25" customHeight="1">
      <c r="A1021" s="21"/>
      <c r="B1021" s="69"/>
      <c r="AD1021" s="156"/>
      <c r="AE1021" s="156"/>
    </row>
    <row r="1022" spans="1:31" ht="14.25" customHeight="1">
      <c r="A1022" s="21"/>
      <c r="B1022" s="69"/>
      <c r="AD1022" s="156"/>
      <c r="AE1022" s="156"/>
    </row>
    <row r="1023" spans="1:31" ht="14.25" customHeight="1">
      <c r="A1023" s="21"/>
      <c r="B1023" s="69"/>
      <c r="AD1023" s="156"/>
      <c r="AE1023" s="156"/>
    </row>
    <row r="1024" spans="1:31" ht="14.25" customHeight="1">
      <c r="A1024" s="21"/>
      <c r="B1024" s="69"/>
      <c r="AD1024" s="156"/>
      <c r="AE1024" s="156"/>
    </row>
    <row r="1025" spans="1:31" ht="14.25" customHeight="1">
      <c r="A1025" s="21"/>
      <c r="B1025" s="69"/>
      <c r="AD1025" s="156"/>
      <c r="AE1025" s="156"/>
    </row>
    <row r="1026" spans="1:31" ht="14.25" customHeight="1">
      <c r="A1026" s="21"/>
      <c r="B1026" s="69"/>
      <c r="AD1026" s="156"/>
      <c r="AE1026" s="156"/>
    </row>
    <row r="1027" spans="1:31" ht="14.25" customHeight="1">
      <c r="A1027" s="21"/>
      <c r="B1027" s="69"/>
      <c r="AD1027" s="156"/>
      <c r="AE1027" s="156"/>
    </row>
    <row r="1028" spans="1:31" ht="14.25" customHeight="1">
      <c r="A1028" s="21"/>
      <c r="B1028" s="69"/>
      <c r="AD1028" s="156"/>
      <c r="AE1028" s="156"/>
    </row>
    <row r="1029" spans="1:31" ht="14.25" customHeight="1">
      <c r="A1029" s="21"/>
      <c r="B1029" s="69"/>
      <c r="AD1029" s="156"/>
      <c r="AE1029" s="156"/>
    </row>
    <row r="1030" spans="1:31" ht="14.25" customHeight="1">
      <c r="A1030" s="21"/>
      <c r="B1030" s="69"/>
      <c r="AD1030" s="156"/>
      <c r="AE1030" s="156"/>
    </row>
    <row r="1031" spans="1:31" ht="14.25" customHeight="1">
      <c r="A1031" s="21"/>
      <c r="B1031" s="69"/>
      <c r="AD1031" s="156"/>
      <c r="AE1031" s="156"/>
    </row>
    <row r="1032" spans="1:31" ht="14.25" customHeight="1">
      <c r="A1032" s="21"/>
      <c r="B1032" s="69"/>
      <c r="AD1032" s="156"/>
      <c r="AE1032" s="156"/>
    </row>
    <row r="1033" spans="1:31" ht="14.25" customHeight="1">
      <c r="A1033" s="21"/>
      <c r="B1033" s="69"/>
      <c r="AD1033" s="156"/>
      <c r="AE1033" s="156"/>
    </row>
    <row r="1034" spans="1:31" ht="14.25" customHeight="1">
      <c r="A1034" s="21"/>
      <c r="B1034" s="69"/>
      <c r="AD1034" s="156"/>
      <c r="AE1034" s="156"/>
    </row>
    <row r="1035" spans="1:31" ht="14.25" customHeight="1">
      <c r="A1035" s="21"/>
      <c r="B1035" s="69"/>
      <c r="AD1035" s="156"/>
      <c r="AE1035" s="156"/>
    </row>
    <row r="1036" spans="1:31" ht="14.25" customHeight="1">
      <c r="A1036" s="21"/>
      <c r="B1036" s="69"/>
      <c r="AD1036" s="156"/>
      <c r="AE1036" s="156"/>
    </row>
    <row r="1037" spans="1:31" ht="14.25" customHeight="1">
      <c r="A1037" s="21"/>
      <c r="B1037" s="69"/>
      <c r="AD1037" s="156"/>
      <c r="AE1037" s="156"/>
    </row>
    <row r="1038" spans="1:31" ht="14.25" customHeight="1">
      <c r="A1038" s="21"/>
      <c r="B1038" s="69"/>
      <c r="AD1038" s="156"/>
      <c r="AE1038" s="156"/>
    </row>
    <row r="1039" spans="1:31" ht="14.25" customHeight="1">
      <c r="A1039" s="21"/>
      <c r="B1039" s="69"/>
      <c r="AD1039" s="156"/>
      <c r="AE1039" s="156"/>
    </row>
    <row r="1040" spans="1:31" ht="14.25" customHeight="1">
      <c r="A1040" s="21"/>
      <c r="B1040" s="69"/>
      <c r="AD1040" s="156"/>
      <c r="AE1040" s="156"/>
    </row>
    <row r="1041" spans="1:31" ht="14.25" customHeight="1">
      <c r="A1041" s="21"/>
      <c r="B1041" s="69"/>
      <c r="AD1041" s="156"/>
      <c r="AE1041" s="156"/>
    </row>
    <row r="1042" spans="1:31" ht="14.25" customHeight="1">
      <c r="A1042" s="21"/>
      <c r="B1042" s="69"/>
      <c r="AD1042" s="156"/>
      <c r="AE1042" s="156"/>
    </row>
    <row r="1043" spans="1:31" ht="14.25" customHeight="1">
      <c r="A1043" s="21"/>
      <c r="B1043" s="69"/>
      <c r="AD1043" s="156"/>
      <c r="AE1043" s="156"/>
    </row>
  </sheetData>
  <autoFilter ref="A1:AG87" xr:uid="{9E70711F-D6EF-4A23-B31C-2115F85DA907}">
    <filterColumn colId="25">
      <customFilters>
        <customFilter operator="notEqual" val=" "/>
      </customFilters>
    </filterColumn>
  </autoFilter>
  <mergeCells count="7">
    <mergeCell ref="A2:C2"/>
    <mergeCell ref="V86:X86"/>
    <mergeCell ref="Z86:AB86"/>
    <mergeCell ref="B85:C85"/>
    <mergeCell ref="B87:C87"/>
    <mergeCell ref="B83:C83"/>
    <mergeCell ref="B84:C84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1:V960"/>
  <sheetViews>
    <sheetView workbookViewId="0">
      <pane ySplit="1" topLeftCell="A2" activePane="bottomLeft" state="frozen"/>
      <selection pane="bottomLeft" activeCell="U7" sqref="U7"/>
    </sheetView>
  </sheetViews>
  <sheetFormatPr defaultColWidth="14.42578125" defaultRowHeight="15" customHeight="1"/>
  <cols>
    <col min="1" max="1" width="25.140625" customWidth="1"/>
    <col min="2" max="2" width="9.28515625" style="11" bestFit="1" customWidth="1"/>
    <col min="3" max="4" width="8.85546875" style="11" customWidth="1"/>
    <col min="5" max="8" width="7.7109375" style="11" customWidth="1"/>
    <col min="9" max="9" width="7.42578125" style="11" customWidth="1"/>
    <col min="10" max="10" width="7.42578125" style="11" bestFit="1" customWidth="1"/>
    <col min="11" max="11" width="11.28515625" style="11" bestFit="1" customWidth="1"/>
    <col min="12" max="12" width="7.42578125" style="11" customWidth="1"/>
    <col min="13" max="13" width="10.85546875" style="11" bestFit="1" customWidth="1"/>
    <col min="14" max="14" width="11.140625" style="11" bestFit="1" customWidth="1"/>
    <col min="15" max="15" width="10.5703125" style="11" bestFit="1" customWidth="1"/>
    <col min="16" max="17" width="6.5703125" style="11" customWidth="1"/>
    <col min="18" max="18" width="9.7109375" style="11" bestFit="1" customWidth="1"/>
    <col min="19" max="19" width="8.85546875" style="11" customWidth="1"/>
    <col min="20" max="20" width="8.28515625" style="11" customWidth="1"/>
    <col min="21" max="21" width="10.140625" style="11" bestFit="1" customWidth="1"/>
  </cols>
  <sheetData>
    <row r="1" spans="1:22" ht="45" customHeight="1">
      <c r="A1" s="1" t="s">
        <v>2</v>
      </c>
      <c r="B1" s="97" t="s">
        <v>4</v>
      </c>
      <c r="C1" s="97" t="s">
        <v>6</v>
      </c>
      <c r="D1" s="98" t="s">
        <v>55</v>
      </c>
      <c r="E1" s="99" t="s">
        <v>7</v>
      </c>
      <c r="F1" s="99" t="s">
        <v>8</v>
      </c>
      <c r="G1" s="99" t="s">
        <v>9</v>
      </c>
      <c r="H1" s="100" t="s">
        <v>10</v>
      </c>
      <c r="I1" s="99" t="s">
        <v>11</v>
      </c>
      <c r="J1" s="100" t="s">
        <v>12</v>
      </c>
      <c r="K1" s="100" t="s">
        <v>13</v>
      </c>
      <c r="L1" s="100" t="s">
        <v>14</v>
      </c>
      <c r="M1" s="100" t="s">
        <v>16</v>
      </c>
      <c r="N1" s="101" t="s">
        <v>56</v>
      </c>
      <c r="O1" s="100" t="s">
        <v>17</v>
      </c>
      <c r="P1" s="100" t="s">
        <v>18</v>
      </c>
      <c r="Q1" s="102" t="s">
        <v>19</v>
      </c>
      <c r="R1" s="103" t="s">
        <v>20</v>
      </c>
      <c r="S1" s="103" t="s">
        <v>21</v>
      </c>
      <c r="T1" s="183" t="s">
        <v>22</v>
      </c>
      <c r="U1" s="191" t="s">
        <v>23</v>
      </c>
    </row>
    <row r="2" spans="1:22" ht="20.25" customHeight="1">
      <c r="A2" s="198"/>
      <c r="B2" s="106">
        <v>500</v>
      </c>
      <c r="C2" s="106">
        <v>2500</v>
      </c>
      <c r="D2" s="106">
        <v>200</v>
      </c>
      <c r="E2" s="106">
        <v>200</v>
      </c>
      <c r="F2" s="106">
        <v>200</v>
      </c>
      <c r="G2" s="106">
        <v>100</v>
      </c>
      <c r="H2" s="106">
        <v>0</v>
      </c>
      <c r="I2" s="106">
        <v>200</v>
      </c>
      <c r="J2" s="106">
        <v>200</v>
      </c>
      <c r="K2" s="106">
        <v>180</v>
      </c>
      <c r="L2" s="107">
        <v>500</v>
      </c>
      <c r="M2" s="106">
        <v>20</v>
      </c>
      <c r="N2" s="107">
        <v>200</v>
      </c>
      <c r="O2" s="107">
        <v>200</v>
      </c>
      <c r="P2" s="107">
        <v>75</v>
      </c>
      <c r="Q2" s="107">
        <v>50</v>
      </c>
      <c r="R2" s="107">
        <v>700</v>
      </c>
      <c r="S2" s="107">
        <v>105</v>
      </c>
      <c r="T2" s="184">
        <v>350</v>
      </c>
      <c r="U2" s="192">
        <v>6480</v>
      </c>
    </row>
    <row r="3" spans="1:22" ht="14.25" customHeight="1" thickBot="1">
      <c r="A3" s="12"/>
      <c r="B3" s="199">
        <v>0</v>
      </c>
      <c r="C3" s="199">
        <v>2081.0499999999993</v>
      </c>
      <c r="D3" s="199">
        <v>42.269999999999996</v>
      </c>
      <c r="E3" s="199">
        <v>80</v>
      </c>
      <c r="F3" s="199">
        <v>0</v>
      </c>
      <c r="G3" s="199">
        <v>0</v>
      </c>
      <c r="H3" s="199">
        <v>56.16</v>
      </c>
      <c r="I3" s="199">
        <v>189.98</v>
      </c>
      <c r="J3" s="199">
        <v>179.82</v>
      </c>
      <c r="K3" s="199">
        <v>200</v>
      </c>
      <c r="L3" s="199">
        <v>482</v>
      </c>
      <c r="M3" s="199">
        <v>0</v>
      </c>
      <c r="N3" s="199">
        <v>310</v>
      </c>
      <c r="O3" s="199">
        <v>0</v>
      </c>
      <c r="P3" s="199">
        <v>0</v>
      </c>
      <c r="Q3" s="199">
        <v>0</v>
      </c>
      <c r="R3" s="199">
        <v>271.53999999999996</v>
      </c>
      <c r="S3" s="199">
        <v>0</v>
      </c>
      <c r="T3" s="200">
        <v>140.13999999999999</v>
      </c>
      <c r="U3" s="201">
        <v>4032.96</v>
      </c>
    </row>
    <row r="4" spans="1:22" ht="14.25" customHeight="1" thickBot="1">
      <c r="A4" s="197" t="s">
        <v>285</v>
      </c>
      <c r="B4" s="122">
        <v>0</v>
      </c>
      <c r="C4" s="92">
        <v>2732.6899999999991</v>
      </c>
      <c r="D4" s="92">
        <v>52.269999999999996</v>
      </c>
      <c r="E4" s="92">
        <v>80</v>
      </c>
      <c r="F4" s="92">
        <v>0</v>
      </c>
      <c r="G4" s="92">
        <v>0</v>
      </c>
      <c r="H4" s="92">
        <v>56.16</v>
      </c>
      <c r="I4" s="92">
        <v>289.98</v>
      </c>
      <c r="J4" s="92">
        <v>179.82</v>
      </c>
      <c r="K4" s="92">
        <v>200</v>
      </c>
      <c r="L4" s="92">
        <v>482</v>
      </c>
      <c r="M4" s="92">
        <v>8</v>
      </c>
      <c r="N4" s="92">
        <v>310</v>
      </c>
      <c r="O4" s="92">
        <v>0</v>
      </c>
      <c r="P4" s="92">
        <v>0</v>
      </c>
      <c r="Q4" s="123">
        <v>0</v>
      </c>
      <c r="R4" s="92">
        <v>437.53999999999996</v>
      </c>
      <c r="S4" s="92">
        <v>0</v>
      </c>
      <c r="T4" s="93">
        <v>310.14</v>
      </c>
      <c r="U4" s="220">
        <v>4032.96</v>
      </c>
    </row>
    <row r="5" spans="1:22" ht="21" customHeight="1" thickBot="1">
      <c r="A5" s="195" t="s">
        <v>284</v>
      </c>
      <c r="B5" s="153">
        <v>0</v>
      </c>
      <c r="C5" s="153">
        <v>2900</v>
      </c>
      <c r="D5" s="153">
        <v>200</v>
      </c>
      <c r="E5" s="153">
        <v>200</v>
      </c>
      <c r="F5" s="153">
        <v>200</v>
      </c>
      <c r="G5" s="153">
        <v>100</v>
      </c>
      <c r="H5" s="153">
        <v>0</v>
      </c>
      <c r="I5" s="153">
        <v>300</v>
      </c>
      <c r="J5" s="153">
        <v>200</v>
      </c>
      <c r="K5" s="153">
        <v>400</v>
      </c>
      <c r="L5" s="153">
        <v>700</v>
      </c>
      <c r="M5" s="153">
        <v>10</v>
      </c>
      <c r="N5" s="153">
        <v>400</v>
      </c>
      <c r="O5" s="153">
        <v>0</v>
      </c>
      <c r="P5" s="153">
        <v>75</v>
      </c>
      <c r="Q5" s="153">
        <v>50</v>
      </c>
      <c r="R5" s="154">
        <v>700</v>
      </c>
      <c r="S5" s="153">
        <v>600</v>
      </c>
      <c r="T5" s="153">
        <v>350</v>
      </c>
      <c r="U5" s="221">
        <v>7385</v>
      </c>
      <c r="V5" t="s">
        <v>300</v>
      </c>
    </row>
    <row r="6" spans="1:22" ht="14.25" customHeight="1"/>
    <row r="7" spans="1:22" ht="14.25" customHeight="1"/>
    <row r="8" spans="1:22" ht="14.25" customHeight="1"/>
    <row r="9" spans="1:22" ht="14.25" customHeight="1">
      <c r="U9" s="196"/>
    </row>
    <row r="10" spans="1:22" ht="14.25" customHeight="1"/>
    <row r="11" spans="1:22" ht="14.25" customHeight="1"/>
    <row r="12" spans="1:22" ht="14.25" customHeight="1"/>
    <row r="13" spans="1:22" ht="14.25" customHeight="1"/>
    <row r="14" spans="1:22" ht="14.25" customHeight="1"/>
    <row r="15" spans="1:22" ht="14.25" customHeight="1"/>
    <row r="16" spans="1:2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</sheetData>
  <autoFilter ref="A1:U1" xr:uid="{A202D83F-2E14-464F-9B20-6CAC773398B8}"/>
  <pageMargins left="0.25" right="0.25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F18"/>
  <sheetViews>
    <sheetView tabSelected="1" workbookViewId="0">
      <selection activeCell="F20" sqref="F20"/>
    </sheetView>
  </sheetViews>
  <sheetFormatPr defaultRowHeight="15"/>
  <cols>
    <col min="1" max="1" width="10.140625" style="202" bestFit="1" customWidth="1"/>
    <col min="2" max="2" width="14.7109375" style="202" bestFit="1" customWidth="1"/>
    <col min="3" max="3" width="11.85546875" style="12" bestFit="1" customWidth="1"/>
    <col min="5" max="5" width="9.140625" style="11"/>
    <col min="6" max="6" width="37.140625" bestFit="1" customWidth="1"/>
  </cols>
  <sheetData>
    <row r="1" spans="1:6">
      <c r="A1" s="339" t="s">
        <v>366</v>
      </c>
      <c r="B1" s="336"/>
      <c r="C1" s="336"/>
    </row>
    <row r="2" spans="1:6" ht="15.75" thickBot="1">
      <c r="C2" s="210" t="s">
        <v>286</v>
      </c>
      <c r="E2" s="211" t="s">
        <v>287</v>
      </c>
    </row>
    <row r="4" spans="1:6">
      <c r="A4" s="203" t="s">
        <v>288</v>
      </c>
      <c r="B4" s="208" t="s">
        <v>289</v>
      </c>
      <c r="C4" s="12">
        <v>200</v>
      </c>
    </row>
    <row r="5" spans="1:6">
      <c r="A5" s="203" t="s">
        <v>290</v>
      </c>
      <c r="B5" s="208" t="s">
        <v>293</v>
      </c>
      <c r="C5" s="12">
        <v>37.79</v>
      </c>
      <c r="E5" s="11">
        <v>85</v>
      </c>
      <c r="F5" s="194" t="s">
        <v>294</v>
      </c>
    </row>
    <row r="6" spans="1:6">
      <c r="A6" s="204" t="s">
        <v>292</v>
      </c>
      <c r="B6" s="209" t="s">
        <v>291</v>
      </c>
      <c r="C6" s="12">
        <v>113.04</v>
      </c>
    </row>
    <row r="7" spans="1:6">
      <c r="A7" s="204" t="s">
        <v>295</v>
      </c>
      <c r="B7" s="204" t="s">
        <v>296</v>
      </c>
      <c r="C7" s="12">
        <v>20</v>
      </c>
      <c r="E7" s="11">
        <v>100</v>
      </c>
      <c r="F7" s="194" t="s">
        <v>305</v>
      </c>
    </row>
    <row r="8" spans="1:6">
      <c r="A8" s="204" t="s">
        <v>303</v>
      </c>
      <c r="B8" s="204" t="s">
        <v>304</v>
      </c>
      <c r="C8" s="12">
        <v>29.99</v>
      </c>
      <c r="F8" s="194"/>
    </row>
    <row r="9" spans="1:6">
      <c r="A9" s="202" t="s">
        <v>306</v>
      </c>
      <c r="B9" s="202" t="s">
        <v>307</v>
      </c>
      <c r="C9" s="12">
        <v>38.97</v>
      </c>
    </row>
    <row r="10" spans="1:6" s="318" customFormat="1">
      <c r="A10" s="202" t="s">
        <v>306</v>
      </c>
      <c r="B10" s="202"/>
      <c r="C10" s="12">
        <v>39.869999999999997</v>
      </c>
      <c r="E10" s="11"/>
    </row>
    <row r="11" spans="1:6" s="318" customFormat="1">
      <c r="A11" s="202" t="s">
        <v>363</v>
      </c>
      <c r="B11" s="202" t="s">
        <v>364</v>
      </c>
      <c r="C11" s="12">
        <v>51.85</v>
      </c>
      <c r="E11" s="11"/>
    </row>
    <row r="12" spans="1:6">
      <c r="A12" s="202" t="s">
        <v>321</v>
      </c>
      <c r="E12" s="11">
        <v>30</v>
      </c>
      <c r="F12" t="s">
        <v>319</v>
      </c>
    </row>
    <row r="13" spans="1:6">
      <c r="A13" s="223">
        <v>43466</v>
      </c>
      <c r="E13" s="11">
        <v>30</v>
      </c>
      <c r="F13" t="s">
        <v>320</v>
      </c>
    </row>
    <row r="14" spans="1:6">
      <c r="A14" s="223">
        <v>43497</v>
      </c>
      <c r="E14" s="11">
        <v>30</v>
      </c>
      <c r="F14" t="s">
        <v>319</v>
      </c>
    </row>
    <row r="15" spans="1:6">
      <c r="A15" s="223">
        <v>43497</v>
      </c>
      <c r="E15" s="11">
        <v>20</v>
      </c>
      <c r="F15" t="s">
        <v>320</v>
      </c>
    </row>
    <row r="16" spans="1:6" ht="15.75" thickBot="1">
      <c r="C16" s="206">
        <f>SUM(C4:C13)</f>
        <v>531.51</v>
      </c>
      <c r="D16" s="205"/>
      <c r="E16" s="207">
        <f>SUM(E4:E15)</f>
        <v>295</v>
      </c>
    </row>
    <row r="18" spans="5:5">
      <c r="E18" s="319">
        <f>E16-C16</f>
        <v>-236.51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93"/>
  <sheetViews>
    <sheetView showGridLines="0" workbookViewId="0">
      <selection activeCell="D2" sqref="D2"/>
    </sheetView>
  </sheetViews>
  <sheetFormatPr defaultColWidth="17.28515625" defaultRowHeight="15" customHeight="1"/>
  <cols>
    <col min="1" max="1" width="32.28515625" style="42" customWidth="1"/>
    <col min="2" max="2" width="5.28515625" style="42" customWidth="1"/>
    <col min="3" max="3" width="22" style="42" customWidth="1"/>
    <col min="4" max="4" width="20.85546875" style="42" customWidth="1"/>
    <col min="5" max="5" width="44.7109375" style="42" customWidth="1"/>
    <col min="6" max="24" width="8.5703125" style="42" customWidth="1"/>
    <col min="25" max="16384" width="17.28515625" style="42"/>
  </cols>
  <sheetData>
    <row r="1" spans="1:24" ht="21" customHeight="1">
      <c r="A1" s="62" t="s">
        <v>5</v>
      </c>
      <c r="B1" s="63"/>
      <c r="C1" s="62" t="s">
        <v>216</v>
      </c>
      <c r="D1" s="62" t="s">
        <v>362</v>
      </c>
      <c r="E1" s="44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12.75">
      <c r="A2" s="44"/>
      <c r="B2" s="44"/>
      <c r="C2" s="44"/>
      <c r="D2" s="44"/>
      <c r="E2" s="44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15.75" customHeight="1">
      <c r="A3" s="47" t="s">
        <v>117</v>
      </c>
      <c r="B3" s="47" t="s">
        <v>116</v>
      </c>
      <c r="C3" s="47" t="s">
        <v>115</v>
      </c>
      <c r="D3" s="47" t="s">
        <v>114</v>
      </c>
      <c r="E3" s="47" t="s">
        <v>113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5.75" customHeight="1">
      <c r="A4" s="57"/>
      <c r="B4" s="47" t="s">
        <v>112</v>
      </c>
      <c r="C4" s="46"/>
      <c r="D4" s="57"/>
      <c r="E4" s="47" t="s">
        <v>87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4" ht="15.75" customHeight="1">
      <c r="A5" s="56" t="s">
        <v>111</v>
      </c>
      <c r="B5" s="55" t="s">
        <v>110</v>
      </c>
      <c r="C5" s="54" t="s">
        <v>109</v>
      </c>
      <c r="D5" s="53"/>
      <c r="E5" s="5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5.75" customHeight="1">
      <c r="A6" s="60" t="s">
        <v>215</v>
      </c>
      <c r="B6" s="61" t="s">
        <v>138</v>
      </c>
      <c r="C6" s="60" t="s">
        <v>214</v>
      </c>
      <c r="D6" s="60" t="s">
        <v>213</v>
      </c>
      <c r="E6" s="60" t="s">
        <v>212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5.75" customHeight="1">
      <c r="A7" s="45" t="s">
        <v>211</v>
      </c>
      <c r="B7" s="57"/>
      <c r="C7" s="45" t="s">
        <v>210</v>
      </c>
      <c r="D7" s="45" t="s">
        <v>209</v>
      </c>
      <c r="E7" s="45" t="s">
        <v>87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15.75" customHeight="1">
      <c r="A8" s="45" t="s">
        <v>208</v>
      </c>
      <c r="B8" s="57"/>
      <c r="C8" s="57"/>
      <c r="D8" s="57"/>
      <c r="E8" s="47" t="s">
        <v>239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15.75" customHeight="1">
      <c r="A9" s="45" t="s">
        <v>207</v>
      </c>
      <c r="B9" s="57"/>
      <c r="C9" s="57"/>
      <c r="D9" s="45" t="s">
        <v>180</v>
      </c>
      <c r="E9" s="57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15.75" customHeight="1">
      <c r="A10" s="45" t="s">
        <v>206</v>
      </c>
      <c r="B10" s="57"/>
      <c r="C10" s="57"/>
      <c r="D10" s="45" t="s">
        <v>177</v>
      </c>
      <c r="E10" s="4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15.75" customHeight="1">
      <c r="A11" s="57"/>
      <c r="B11" s="57"/>
      <c r="C11" s="57"/>
      <c r="D11" s="57"/>
      <c r="E11" s="57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15.75" customHeight="1">
      <c r="A12" s="45" t="s">
        <v>205</v>
      </c>
      <c r="B12" s="47" t="s">
        <v>138</v>
      </c>
      <c r="C12" s="45" t="s">
        <v>181</v>
      </c>
      <c r="D12" s="45" t="s">
        <v>180</v>
      </c>
      <c r="E12" s="47" t="s">
        <v>204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15.75" customHeight="1">
      <c r="A13" s="45" t="s">
        <v>203</v>
      </c>
      <c r="B13" s="57"/>
      <c r="C13" s="45" t="s">
        <v>172</v>
      </c>
      <c r="D13" s="45" t="s">
        <v>177</v>
      </c>
      <c r="E13" s="47" t="s">
        <v>202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15.75" customHeight="1">
      <c r="A14" s="45" t="s">
        <v>201</v>
      </c>
      <c r="B14" s="57"/>
      <c r="C14" s="57"/>
      <c r="D14" s="57"/>
      <c r="E14" s="57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15.75" customHeight="1">
      <c r="A15" s="57"/>
      <c r="B15" s="57"/>
      <c r="C15" s="57"/>
      <c r="D15" s="57"/>
      <c r="E15" s="57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15.75" customHeight="1">
      <c r="A16" s="45" t="s">
        <v>200</v>
      </c>
      <c r="B16" s="47" t="s">
        <v>194</v>
      </c>
      <c r="C16" s="45" t="s">
        <v>199</v>
      </c>
      <c r="D16" s="45" t="s">
        <v>180</v>
      </c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15.75" customHeight="1">
      <c r="A17" s="45" t="s">
        <v>198</v>
      </c>
      <c r="B17" s="57"/>
      <c r="C17" s="45" t="s">
        <v>172</v>
      </c>
      <c r="D17" s="45" t="s">
        <v>177</v>
      </c>
      <c r="E17" s="46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15.75" customHeight="1">
      <c r="A18" s="45" t="s">
        <v>197</v>
      </c>
      <c r="B18" s="57"/>
      <c r="C18" s="57"/>
      <c r="D18" s="57"/>
      <c r="E18" s="57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15.75" customHeight="1">
      <c r="A19" s="45" t="s">
        <v>196</v>
      </c>
      <c r="B19" s="57"/>
      <c r="C19" s="57"/>
      <c r="D19" s="57"/>
      <c r="E19" s="57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15.75" customHeight="1">
      <c r="A20" s="57"/>
      <c r="B20" s="57"/>
      <c r="C20" s="57"/>
      <c r="D20" s="57"/>
      <c r="E20" s="57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5.75" customHeight="1">
      <c r="A21" s="45" t="s">
        <v>195</v>
      </c>
      <c r="B21" s="47" t="s">
        <v>194</v>
      </c>
      <c r="C21" s="45" t="s">
        <v>193</v>
      </c>
      <c r="D21" s="45" t="s">
        <v>180</v>
      </c>
      <c r="E21" s="45" t="s">
        <v>192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5.75" customHeight="1">
      <c r="A22" s="57"/>
      <c r="B22" s="57"/>
      <c r="C22" s="45" t="s">
        <v>172</v>
      </c>
      <c r="D22" s="45" t="s">
        <v>177</v>
      </c>
      <c r="E22" s="59" t="s">
        <v>191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15.75" customHeight="1">
      <c r="A23" s="57"/>
      <c r="B23" s="57"/>
      <c r="C23" s="47" t="s">
        <v>87</v>
      </c>
      <c r="D23" s="45" t="s">
        <v>190</v>
      </c>
      <c r="E23" s="45" t="s">
        <v>189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15.75" customHeight="1">
      <c r="A24" s="57"/>
      <c r="B24" s="57"/>
      <c r="C24" s="47" t="s">
        <v>87</v>
      </c>
      <c r="D24" s="45" t="s">
        <v>188</v>
      </c>
      <c r="E24" s="57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15.75" customHeight="1">
      <c r="A25" s="57"/>
      <c r="B25" s="57"/>
      <c r="C25" s="47" t="s">
        <v>87</v>
      </c>
      <c r="D25" s="45" t="s">
        <v>187</v>
      </c>
      <c r="E25" s="45" t="s">
        <v>186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15.75" customHeight="1">
      <c r="A26" s="57"/>
      <c r="B26" s="57"/>
      <c r="C26" s="47" t="s">
        <v>87</v>
      </c>
      <c r="D26" s="45" t="s">
        <v>185</v>
      </c>
      <c r="E26" s="45" t="s">
        <v>184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15.75" customHeight="1">
      <c r="A27" s="57"/>
      <c r="B27" s="57"/>
      <c r="C27" s="57"/>
      <c r="D27" s="57"/>
      <c r="E27" s="5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15.75" customHeight="1">
      <c r="A28" s="45" t="s">
        <v>183</v>
      </c>
      <c r="B28" s="47" t="s">
        <v>182</v>
      </c>
      <c r="C28" s="45" t="s">
        <v>181</v>
      </c>
      <c r="D28" s="45" t="s">
        <v>180</v>
      </c>
      <c r="E28" s="45" t="s">
        <v>179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15.75" customHeight="1">
      <c r="A29" s="45" t="s">
        <v>178</v>
      </c>
      <c r="B29" s="57"/>
      <c r="C29" s="45" t="s">
        <v>172</v>
      </c>
      <c r="D29" s="45" t="s">
        <v>177</v>
      </c>
      <c r="E29" s="58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ht="15.75" customHeight="1">
      <c r="A30" s="57"/>
      <c r="B30" s="57"/>
      <c r="C30" s="47"/>
      <c r="D30" s="57"/>
      <c r="E30" s="46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5.75" customHeight="1">
      <c r="A31" s="57"/>
      <c r="B31" s="57"/>
      <c r="C31" s="46"/>
      <c r="D31" s="57"/>
      <c r="E31" s="46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ht="15.75" customHeight="1">
      <c r="A32" s="47" t="s">
        <v>117</v>
      </c>
      <c r="B32" s="47" t="s">
        <v>116</v>
      </c>
      <c r="C32" s="47" t="s">
        <v>115</v>
      </c>
      <c r="D32" s="47" t="s">
        <v>114</v>
      </c>
      <c r="E32" s="47" t="s">
        <v>113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customHeight="1">
      <c r="A33" s="57"/>
      <c r="B33" s="47" t="s">
        <v>112</v>
      </c>
      <c r="C33" s="46"/>
      <c r="D33" s="57"/>
      <c r="E33" s="47" t="s">
        <v>87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ht="15.75" customHeight="1">
      <c r="A34" s="56" t="s">
        <v>111</v>
      </c>
      <c r="B34" s="55" t="s">
        <v>110</v>
      </c>
      <c r="C34" s="54" t="s">
        <v>109</v>
      </c>
      <c r="D34" s="53"/>
      <c r="E34" s="5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15.75" customHeight="1">
      <c r="A35" s="51"/>
      <c r="B35" s="50"/>
      <c r="C35" s="49"/>
      <c r="D35" s="49"/>
      <c r="E35" s="49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1:24" ht="15.75" customHeight="1">
      <c r="A36" s="45" t="s">
        <v>176</v>
      </c>
      <c r="B36" s="47" t="s">
        <v>74</v>
      </c>
      <c r="C36" s="45" t="s">
        <v>175</v>
      </c>
      <c r="D36" s="57"/>
      <c r="E36" s="45" t="s">
        <v>174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1:24" ht="15.75" customHeight="1">
      <c r="A37" s="45" t="s">
        <v>173</v>
      </c>
      <c r="B37" s="57"/>
      <c r="C37" s="45" t="s">
        <v>172</v>
      </c>
      <c r="D37" s="47" t="s">
        <v>87</v>
      </c>
      <c r="E37" s="45" t="s">
        <v>171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1:24" ht="15.75" customHeight="1">
      <c r="A38" s="57"/>
      <c r="B38" s="57"/>
      <c r="C38" s="47" t="s">
        <v>87</v>
      </c>
      <c r="D38" s="57"/>
      <c r="E38" s="45" t="s">
        <v>170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1:24" ht="15.75" customHeight="1">
      <c r="A39" s="57"/>
      <c r="B39" s="57"/>
      <c r="C39" s="45" t="s">
        <v>87</v>
      </c>
      <c r="D39" s="57"/>
      <c r="E39" s="45" t="s">
        <v>169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1:24" ht="15.75" customHeight="1">
      <c r="A40" s="57"/>
      <c r="B40" s="57"/>
      <c r="C40" s="57"/>
      <c r="D40" s="57"/>
      <c r="E40" s="45" t="s">
        <v>168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ht="15.75" customHeight="1">
      <c r="A41" s="57"/>
      <c r="B41" s="57"/>
      <c r="C41" s="57"/>
      <c r="D41" s="57"/>
      <c r="E41" s="46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ht="15.75" customHeight="1">
      <c r="A42" s="45" t="s">
        <v>167</v>
      </c>
      <c r="B42" s="47" t="s">
        <v>74</v>
      </c>
      <c r="C42" s="47" t="s">
        <v>166</v>
      </c>
      <c r="D42" s="45" t="s">
        <v>165</v>
      </c>
      <c r="E42" s="45" t="s">
        <v>164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ht="15.75" customHeight="1">
      <c r="A43" s="45" t="s">
        <v>163</v>
      </c>
      <c r="B43" s="57"/>
      <c r="C43" s="57"/>
      <c r="D43" s="45" t="s">
        <v>162</v>
      </c>
      <c r="E43" s="45" t="s">
        <v>161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1:24" ht="15.75" customHeight="1">
      <c r="A44" s="57"/>
      <c r="B44" s="57"/>
      <c r="C44" s="57"/>
      <c r="D44" s="45" t="s">
        <v>160</v>
      </c>
      <c r="E44" s="45" t="s">
        <v>159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1:24" ht="15.75" customHeight="1">
      <c r="A45" s="57"/>
      <c r="B45" s="57"/>
      <c r="C45" s="57"/>
      <c r="D45" s="45" t="s">
        <v>158</v>
      </c>
      <c r="E45" s="45" t="s">
        <v>157</v>
      </c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1:24" ht="15.75" customHeight="1">
      <c r="A46" s="57"/>
      <c r="B46" s="57"/>
      <c r="C46" s="57"/>
      <c r="D46" s="57"/>
      <c r="E46" s="45" t="s">
        <v>156</v>
      </c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1:24" ht="15.75" customHeight="1">
      <c r="A47" s="57"/>
      <c r="B47" s="57"/>
      <c r="C47" s="57"/>
      <c r="D47" s="57"/>
      <c r="E47" s="45" t="s">
        <v>155</v>
      </c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1:24" ht="15.75" customHeight="1">
      <c r="A48" s="57"/>
      <c r="B48" s="57"/>
      <c r="C48" s="57"/>
      <c r="D48" s="57"/>
      <c r="E48" s="45" t="s">
        <v>154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</row>
    <row r="49" spans="1:24" ht="15.75" customHeight="1">
      <c r="A49" s="57"/>
      <c r="B49" s="57"/>
      <c r="C49" s="57"/>
      <c r="D49" s="57"/>
      <c r="E49" s="45" t="s">
        <v>87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</row>
    <row r="50" spans="1:24" ht="15.75" customHeight="1">
      <c r="A50" s="57"/>
      <c r="B50" s="57"/>
      <c r="C50" s="57"/>
      <c r="D50" s="45" t="s">
        <v>153</v>
      </c>
      <c r="E50" s="45" t="s">
        <v>87</v>
      </c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</row>
    <row r="51" spans="1:24" ht="15.75" customHeight="1">
      <c r="A51" s="57"/>
      <c r="B51" s="57"/>
      <c r="C51" s="57"/>
      <c r="D51" s="45" t="s">
        <v>152</v>
      </c>
      <c r="E51" s="57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</row>
    <row r="52" spans="1:24" ht="15.75" customHeight="1">
      <c r="A52" s="57"/>
      <c r="B52" s="57"/>
      <c r="C52" s="57"/>
      <c r="D52" s="45" t="s">
        <v>151</v>
      </c>
      <c r="E52" s="57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</row>
    <row r="53" spans="1:24" ht="15.75" customHeight="1">
      <c r="A53" s="57"/>
      <c r="B53" s="57"/>
      <c r="C53" s="57"/>
      <c r="D53" s="45" t="s">
        <v>150</v>
      </c>
      <c r="E53" s="57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1:24" ht="15.75" customHeight="1">
      <c r="A54" s="57"/>
      <c r="B54" s="57"/>
      <c r="C54" s="57"/>
      <c r="D54" s="57"/>
      <c r="E54" s="57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1:24" ht="15.75" customHeight="1">
      <c r="A55" s="45" t="s">
        <v>149</v>
      </c>
      <c r="B55" s="47" t="s">
        <v>148</v>
      </c>
      <c r="C55" s="47" t="s">
        <v>147</v>
      </c>
      <c r="D55" s="45" t="s">
        <v>146</v>
      </c>
      <c r="E55" s="45" t="s">
        <v>145</v>
      </c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</row>
    <row r="56" spans="1:24" ht="15.75" customHeight="1">
      <c r="A56" s="45" t="s">
        <v>144</v>
      </c>
      <c r="B56" s="57"/>
      <c r="C56" s="57"/>
      <c r="D56" s="45" t="s">
        <v>143</v>
      </c>
      <c r="E56" s="45" t="s">
        <v>142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1:24" ht="15.75" customHeight="1">
      <c r="A57" s="57"/>
      <c r="B57" s="57"/>
      <c r="C57" s="57"/>
      <c r="D57" s="45" t="s">
        <v>141</v>
      </c>
      <c r="E57" s="57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ht="15.75" customHeight="1">
      <c r="A58" s="57"/>
      <c r="B58" s="57"/>
      <c r="C58" s="57"/>
      <c r="D58" s="45" t="s">
        <v>140</v>
      </c>
      <c r="E58" s="57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ht="15.75" customHeight="1">
      <c r="A59" s="57"/>
      <c r="B59" s="57"/>
      <c r="C59" s="57"/>
      <c r="D59" s="57"/>
      <c r="E59" s="57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1:24" ht="22.5">
      <c r="A60" s="45" t="s">
        <v>139</v>
      </c>
      <c r="B60" s="47" t="s">
        <v>138</v>
      </c>
      <c r="C60" s="45" t="s">
        <v>137</v>
      </c>
      <c r="D60" s="45" t="s">
        <v>136</v>
      </c>
      <c r="E60" s="45" t="s">
        <v>135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</row>
    <row r="61" spans="1:24" ht="15.75" customHeight="1">
      <c r="A61" s="45" t="s">
        <v>134</v>
      </c>
      <c r="B61" s="57"/>
      <c r="C61" s="57"/>
      <c r="D61" s="45" t="s">
        <v>133</v>
      </c>
      <c r="E61" s="45" t="s">
        <v>132</v>
      </c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</row>
    <row r="62" spans="1:24" ht="15.75" customHeight="1">
      <c r="A62" s="57"/>
      <c r="B62" s="57"/>
      <c r="C62" s="57"/>
      <c r="D62" s="45" t="s">
        <v>131</v>
      </c>
      <c r="E62" s="45" t="s">
        <v>130</v>
      </c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spans="1:24" ht="15.75" customHeight="1">
      <c r="A63" s="57"/>
      <c r="B63" s="57"/>
      <c r="C63" s="57"/>
      <c r="D63" s="45" t="s">
        <v>129</v>
      </c>
      <c r="E63" s="45" t="s">
        <v>128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</row>
    <row r="64" spans="1:24" ht="15.75" customHeight="1">
      <c r="A64" s="57"/>
      <c r="B64" s="57"/>
      <c r="C64" s="57"/>
      <c r="D64" s="45" t="s">
        <v>127</v>
      </c>
      <c r="E64" s="45" t="s">
        <v>126</v>
      </c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</row>
    <row r="65" spans="1:24" ht="15.75" customHeight="1">
      <c r="A65" s="57"/>
      <c r="B65" s="57"/>
      <c r="C65" s="57"/>
      <c r="D65" s="57"/>
      <c r="E65" s="46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</row>
    <row r="66" spans="1:24" ht="15.75" customHeight="1">
      <c r="A66" s="45" t="s">
        <v>125</v>
      </c>
      <c r="B66" s="47" t="s">
        <v>74</v>
      </c>
      <c r="C66" s="57"/>
      <c r="D66" s="45" t="s">
        <v>124</v>
      </c>
      <c r="E66" s="45" t="s">
        <v>123</v>
      </c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</row>
    <row r="67" spans="1:24" ht="15.75" customHeight="1">
      <c r="A67" s="45" t="s">
        <v>122</v>
      </c>
      <c r="B67" s="44"/>
      <c r="C67" s="44"/>
      <c r="D67" s="45" t="s">
        <v>121</v>
      </c>
      <c r="E67" s="45" t="s">
        <v>120</v>
      </c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</row>
    <row r="68" spans="1:24" ht="12.75">
      <c r="A68" s="44"/>
      <c r="B68" s="44"/>
      <c r="C68" s="44"/>
      <c r="D68" s="45" t="s">
        <v>119</v>
      </c>
      <c r="E68" s="44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</row>
    <row r="69" spans="1:24" ht="12.75">
      <c r="A69" s="44"/>
      <c r="B69" s="44"/>
      <c r="C69" s="44"/>
      <c r="D69" s="45" t="s">
        <v>118</v>
      </c>
      <c r="E69" s="44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</row>
    <row r="70" spans="1:24" ht="12.75">
      <c r="A70" s="44"/>
      <c r="B70" s="44"/>
      <c r="C70" s="44"/>
      <c r="D70" s="44"/>
      <c r="E70" s="44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</row>
    <row r="71" spans="1:24" ht="12.75">
      <c r="A71" s="47" t="s">
        <v>117</v>
      </c>
      <c r="B71" s="47" t="s">
        <v>116</v>
      </c>
      <c r="C71" s="47" t="s">
        <v>115</v>
      </c>
      <c r="D71" s="47" t="s">
        <v>114</v>
      </c>
      <c r="E71" s="47" t="s">
        <v>113</v>
      </c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</row>
    <row r="72" spans="1:24" ht="12.75">
      <c r="A72" s="57"/>
      <c r="B72" s="47" t="s">
        <v>112</v>
      </c>
      <c r="C72" s="46"/>
      <c r="D72" s="57"/>
      <c r="E72" s="47" t="s">
        <v>87</v>
      </c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</row>
    <row r="73" spans="1:24" ht="15.75" customHeight="1">
      <c r="A73" s="56" t="s">
        <v>111</v>
      </c>
      <c r="B73" s="55" t="s">
        <v>110</v>
      </c>
      <c r="C73" s="54" t="s">
        <v>109</v>
      </c>
      <c r="D73" s="53"/>
      <c r="E73" s="52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</row>
    <row r="74" spans="1:24" ht="15.75" customHeight="1">
      <c r="A74" s="51"/>
      <c r="B74" s="50"/>
      <c r="C74" s="49"/>
      <c r="D74" s="49"/>
      <c r="E74" s="48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</row>
    <row r="75" spans="1:24" ht="12.75">
      <c r="A75" s="45" t="s">
        <v>108</v>
      </c>
      <c r="B75" s="47" t="s">
        <v>74</v>
      </c>
      <c r="C75" s="44"/>
      <c r="D75" s="45" t="s">
        <v>107</v>
      </c>
      <c r="E75" s="45" t="s">
        <v>106</v>
      </c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</row>
    <row r="76" spans="1:24" ht="12.75">
      <c r="A76" s="45" t="s">
        <v>105</v>
      </c>
      <c r="B76" s="44"/>
      <c r="C76" s="44"/>
      <c r="D76" s="45" t="s">
        <v>104</v>
      </c>
      <c r="E76" s="45" t="s">
        <v>103</v>
      </c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</row>
    <row r="77" spans="1:24" ht="12.75">
      <c r="A77" s="45" t="s">
        <v>102</v>
      </c>
      <c r="B77" s="44"/>
      <c r="C77" s="44"/>
      <c r="D77" s="45" t="s">
        <v>101</v>
      </c>
      <c r="E77" s="44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</row>
    <row r="78" spans="1:24" ht="12.75">
      <c r="A78" s="44"/>
      <c r="B78" s="44"/>
      <c r="C78" s="44"/>
      <c r="D78" s="45" t="s">
        <v>100</v>
      </c>
      <c r="E78" s="44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</row>
    <row r="79" spans="1:24" ht="12.75">
      <c r="A79" s="44"/>
      <c r="B79" s="44"/>
      <c r="C79" s="44"/>
      <c r="D79" s="44"/>
      <c r="E79" s="44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</row>
    <row r="80" spans="1:24" ht="12.75">
      <c r="A80" s="45" t="s">
        <v>99</v>
      </c>
      <c r="B80" s="47" t="s">
        <v>74</v>
      </c>
      <c r="C80" s="44"/>
      <c r="D80" s="45" t="s">
        <v>98</v>
      </c>
      <c r="E80" s="45" t="s">
        <v>69</v>
      </c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</row>
    <row r="81" spans="1:24" ht="12.75">
      <c r="A81" s="45" t="s">
        <v>97</v>
      </c>
      <c r="B81" s="44"/>
      <c r="C81" s="44"/>
      <c r="D81" s="45" t="s">
        <v>96</v>
      </c>
      <c r="E81" s="45" t="s">
        <v>95</v>
      </c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</row>
    <row r="82" spans="1:24" ht="12.75">
      <c r="A82" s="44"/>
      <c r="B82" s="44"/>
      <c r="C82" s="44"/>
      <c r="D82" s="45" t="s">
        <v>94</v>
      </c>
      <c r="E82" s="44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</row>
    <row r="83" spans="1:24" ht="12.75">
      <c r="A83" s="44"/>
      <c r="B83" s="44"/>
      <c r="C83" s="44"/>
      <c r="D83" s="45" t="s">
        <v>93</v>
      </c>
      <c r="E83" s="44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</row>
    <row r="84" spans="1:24" ht="12.75">
      <c r="A84" s="44"/>
      <c r="B84" s="44"/>
      <c r="C84" s="44"/>
      <c r="D84" s="44"/>
      <c r="E84" s="44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</row>
    <row r="85" spans="1:24" ht="12.75">
      <c r="A85" s="45" t="s">
        <v>92</v>
      </c>
      <c r="B85" s="47" t="s">
        <v>79</v>
      </c>
      <c r="C85" s="44"/>
      <c r="D85" s="45" t="s">
        <v>91</v>
      </c>
      <c r="E85" s="45" t="s">
        <v>69</v>
      </c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</row>
    <row r="86" spans="1:24" ht="12.75">
      <c r="A86" s="45" t="s">
        <v>90</v>
      </c>
      <c r="B86" s="44"/>
      <c r="C86" s="44"/>
      <c r="D86" s="45" t="s">
        <v>89</v>
      </c>
      <c r="E86" s="46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</row>
    <row r="87" spans="1:24" ht="12.75">
      <c r="A87" s="44"/>
      <c r="B87" s="44"/>
      <c r="C87" s="44"/>
      <c r="D87" s="45" t="s">
        <v>88</v>
      </c>
      <c r="E87" s="47" t="s">
        <v>87</v>
      </c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</row>
    <row r="88" spans="1:24" ht="12.75">
      <c r="A88" s="44"/>
      <c r="B88" s="44"/>
      <c r="C88" s="44"/>
      <c r="D88" s="45" t="s">
        <v>86</v>
      </c>
      <c r="E88" s="44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</row>
    <row r="89" spans="1:24" ht="12.75">
      <c r="A89" s="44"/>
      <c r="B89" s="44"/>
      <c r="C89" s="44"/>
      <c r="D89" s="44"/>
      <c r="E89" s="44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</row>
    <row r="90" spans="1:24" ht="12.75">
      <c r="A90" s="45" t="s">
        <v>85</v>
      </c>
      <c r="B90" s="47" t="s">
        <v>79</v>
      </c>
      <c r="C90" s="44"/>
      <c r="D90" s="45" t="s">
        <v>84</v>
      </c>
      <c r="E90" s="45" t="s">
        <v>69</v>
      </c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</row>
    <row r="91" spans="1:24" ht="15.75" customHeight="1">
      <c r="A91" s="45" t="s">
        <v>83</v>
      </c>
      <c r="B91" s="44"/>
      <c r="C91" s="44"/>
      <c r="D91" s="45" t="s">
        <v>82</v>
      </c>
      <c r="E91" s="46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</row>
    <row r="92" spans="1:24" ht="12.75">
      <c r="A92" s="44"/>
      <c r="B92" s="44"/>
      <c r="C92" s="44"/>
      <c r="D92" s="45" t="s">
        <v>81</v>
      </c>
      <c r="E92" s="44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</row>
    <row r="93" spans="1:24" ht="12.75">
      <c r="A93" s="45"/>
      <c r="B93" s="47"/>
      <c r="C93" s="44"/>
      <c r="D93" s="45"/>
      <c r="E93" s="45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</row>
    <row r="94" spans="1:24" ht="12.75">
      <c r="A94" s="45" t="s">
        <v>80</v>
      </c>
      <c r="B94" s="47" t="s">
        <v>79</v>
      </c>
      <c r="C94" s="44"/>
      <c r="D94" s="45" t="s">
        <v>78</v>
      </c>
      <c r="E94" s="45" t="s">
        <v>69</v>
      </c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</row>
    <row r="95" spans="1:24" ht="12.75">
      <c r="A95" s="44"/>
      <c r="B95" s="44"/>
      <c r="C95" s="44"/>
      <c r="D95" s="45" t="s">
        <v>77</v>
      </c>
      <c r="E95" s="46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</row>
    <row r="96" spans="1:24" ht="12.75">
      <c r="A96" s="44"/>
      <c r="B96" s="44"/>
      <c r="C96" s="44"/>
      <c r="D96" s="45" t="s">
        <v>76</v>
      </c>
      <c r="E96" s="46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</row>
    <row r="97" spans="1:24" ht="12.75">
      <c r="A97" s="44"/>
      <c r="B97" s="44"/>
      <c r="C97" s="44"/>
      <c r="D97" s="44"/>
      <c r="E97" s="46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</row>
    <row r="98" spans="1:24" ht="12.75">
      <c r="A98" s="45" t="s">
        <v>75</v>
      </c>
      <c r="B98" s="47" t="s">
        <v>74</v>
      </c>
      <c r="C98" s="44"/>
      <c r="D98" s="45" t="s">
        <v>73</v>
      </c>
      <c r="E98" s="45" t="s">
        <v>72</v>
      </c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</row>
    <row r="99" spans="1:24" ht="15.75" customHeight="1">
      <c r="A99" s="45" t="s">
        <v>71</v>
      </c>
      <c r="B99" s="44"/>
      <c r="C99" s="44"/>
      <c r="D99" s="45" t="s">
        <v>70</v>
      </c>
      <c r="E99" s="45" t="s">
        <v>69</v>
      </c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</row>
    <row r="100" spans="1:24" ht="15.75" customHeight="1">
      <c r="A100" s="45" t="s">
        <v>68</v>
      </c>
      <c r="B100" s="44"/>
      <c r="C100" s="44"/>
      <c r="D100" s="45" t="s">
        <v>67</v>
      </c>
      <c r="E100" s="46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</row>
    <row r="101" spans="1:24" ht="12.75">
      <c r="A101" s="44"/>
      <c r="B101" s="44"/>
      <c r="C101" s="44"/>
      <c r="D101" s="45" t="s">
        <v>66</v>
      </c>
      <c r="E101" s="44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pans="1:24" ht="12.75">
      <c r="A102" s="44"/>
      <c r="B102" s="44"/>
      <c r="C102" s="44"/>
      <c r="D102" s="45" t="s">
        <v>65</v>
      </c>
      <c r="E102" s="44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</row>
    <row r="103" spans="1:24" ht="12.75">
      <c r="A103" s="44"/>
      <c r="B103" s="44"/>
      <c r="C103" s="44"/>
      <c r="D103" s="45"/>
      <c r="E103" s="44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</row>
    <row r="104" spans="1:24" ht="12.75">
      <c r="A104" s="44"/>
      <c r="B104" s="44"/>
      <c r="C104" s="44"/>
      <c r="D104" s="45" t="s">
        <v>64</v>
      </c>
      <c r="E104" s="44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</row>
    <row r="105" spans="1:24" ht="12.75">
      <c r="A105" s="44"/>
      <c r="B105" s="44"/>
      <c r="C105" s="44"/>
      <c r="D105" s="45" t="s">
        <v>63</v>
      </c>
      <c r="E105" s="45" t="s">
        <v>62</v>
      </c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</row>
    <row r="106" spans="1:24" ht="12.75">
      <c r="A106" s="44"/>
      <c r="B106" s="44"/>
      <c r="C106" s="44"/>
      <c r="D106" s="45" t="s">
        <v>61</v>
      </c>
      <c r="E106" s="44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</row>
    <row r="107" spans="1:24" ht="12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</row>
    <row r="108" spans="1:24" ht="12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</row>
    <row r="109" spans="1:24" ht="12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</row>
    <row r="110" spans="1:24" ht="12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</row>
    <row r="111" spans="1:24" ht="12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pans="1:24" ht="12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pans="1:24" ht="12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pans="1:24" ht="12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</row>
    <row r="115" spans="1:24" ht="12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</row>
    <row r="116" spans="1:24" ht="12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</row>
    <row r="117" spans="1:24" ht="12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</row>
    <row r="118" spans="1:24" ht="12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spans="1:24" ht="12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</row>
    <row r="120" spans="1:24" ht="12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</row>
    <row r="121" spans="1:24" ht="12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</row>
    <row r="122" spans="1:24" ht="12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</row>
    <row r="123" spans="1:24" ht="12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</row>
    <row r="124" spans="1:24" ht="12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</row>
    <row r="125" spans="1:24" ht="12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</row>
    <row r="126" spans="1:24" ht="12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</row>
    <row r="127" spans="1:24" ht="12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</row>
    <row r="128" spans="1:24" ht="12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</row>
    <row r="129" spans="1:24" ht="12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</row>
    <row r="130" spans="1:24" ht="12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</row>
    <row r="131" spans="1:24" ht="12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</row>
    <row r="132" spans="1:24" ht="12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</row>
    <row r="133" spans="1:24" ht="12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</row>
    <row r="134" spans="1:24" ht="12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</row>
    <row r="135" spans="1:24" ht="12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</row>
    <row r="136" spans="1:24" ht="12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</row>
    <row r="137" spans="1:24" ht="12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</row>
    <row r="138" spans="1:24" ht="12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</row>
    <row r="139" spans="1:24" ht="12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</row>
    <row r="140" spans="1:24" ht="12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pans="1:24" ht="12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</row>
    <row r="142" spans="1:24" ht="12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</row>
    <row r="143" spans="1:24" ht="12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</row>
    <row r="144" spans="1:24" ht="12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</row>
    <row r="145" spans="1:24" ht="12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</row>
    <row r="146" spans="1:24" ht="12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</row>
    <row r="147" spans="1:24" ht="12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</row>
    <row r="148" spans="1:24" ht="12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</row>
    <row r="149" spans="1:24" ht="12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</row>
    <row r="150" spans="1:24" ht="12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pans="1:24" ht="12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spans="1:24" ht="12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</row>
    <row r="153" spans="1:24" ht="12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</row>
    <row r="154" spans="1:24" ht="12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</row>
    <row r="155" spans="1:24" ht="12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</row>
    <row r="156" spans="1:24" ht="12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</row>
    <row r="157" spans="1:24" ht="12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</row>
    <row r="158" spans="1:24" ht="12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</row>
    <row r="159" spans="1:24" ht="12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</row>
    <row r="160" spans="1:24" ht="12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</row>
    <row r="161" spans="1:24" ht="12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</row>
    <row r="162" spans="1:24" ht="12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</row>
    <row r="163" spans="1:24" ht="12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</row>
    <row r="164" spans="1:24" ht="12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</row>
    <row r="165" spans="1:24" ht="12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</row>
    <row r="166" spans="1:24" ht="12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</row>
    <row r="167" spans="1:24" ht="12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</row>
    <row r="168" spans="1:24" ht="12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</row>
    <row r="169" spans="1:24" ht="12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pans="1:24" ht="12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</row>
    <row r="171" spans="1:24" ht="12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</row>
    <row r="172" spans="1:24" ht="12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</row>
    <row r="173" spans="1:24" ht="12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</row>
    <row r="174" spans="1:24" ht="12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</row>
    <row r="175" spans="1:24" ht="12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</row>
    <row r="176" spans="1:24" ht="12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</row>
    <row r="177" spans="1:24" ht="12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</row>
    <row r="178" spans="1:24" ht="12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</row>
    <row r="179" spans="1:24" ht="12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</row>
    <row r="180" spans="1:24" ht="12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</row>
    <row r="181" spans="1:24" ht="12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</row>
    <row r="182" spans="1:24" ht="12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</row>
    <row r="183" spans="1:24" ht="12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</row>
    <row r="184" spans="1:24" ht="12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</row>
    <row r="185" spans="1:24" ht="12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</row>
    <row r="186" spans="1:24" ht="12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</row>
    <row r="187" spans="1:24" ht="12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</row>
    <row r="188" spans="1:24" ht="12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</row>
    <row r="189" spans="1:24" ht="12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</row>
    <row r="190" spans="1:24" ht="12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</row>
    <row r="191" spans="1:24" ht="12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</row>
    <row r="192" spans="1:24" ht="12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</row>
    <row r="193" spans="1:24" ht="12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</row>
    <row r="194" spans="1:24" ht="12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</row>
    <row r="195" spans="1:24" ht="12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</row>
    <row r="196" spans="1:24" ht="12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</row>
    <row r="197" spans="1:24" ht="12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</row>
    <row r="198" spans="1:24" ht="12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</row>
    <row r="199" spans="1:24" ht="12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</row>
    <row r="200" spans="1:24" ht="12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</row>
    <row r="201" spans="1:24" ht="12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</row>
    <row r="202" spans="1:24" ht="12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</row>
    <row r="203" spans="1:24" ht="12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</row>
    <row r="204" spans="1:24" ht="12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</row>
    <row r="205" spans="1:24" ht="12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</row>
    <row r="206" spans="1:24" ht="12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</row>
    <row r="207" spans="1:24" ht="12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</row>
    <row r="208" spans="1:24" ht="12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</row>
    <row r="209" spans="1:24" ht="12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</row>
    <row r="210" spans="1:24" ht="12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</row>
    <row r="211" spans="1:24" ht="12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spans="1:24" ht="12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</row>
    <row r="213" spans="1:24" ht="12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</row>
    <row r="214" spans="1:24" ht="12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</row>
    <row r="215" spans="1:24" ht="12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</row>
    <row r="216" spans="1:24" ht="12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</row>
    <row r="217" spans="1:24" ht="12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</row>
    <row r="218" spans="1:24" ht="12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</row>
    <row r="219" spans="1:24" ht="12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</row>
    <row r="220" spans="1:24" ht="12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</row>
    <row r="221" spans="1:24" ht="12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</row>
    <row r="222" spans="1:24" ht="12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</row>
    <row r="223" spans="1:24" ht="12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</row>
    <row r="224" spans="1:24" ht="12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</row>
    <row r="225" spans="1:24" ht="12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</row>
    <row r="226" spans="1:24" ht="12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</row>
    <row r="227" spans="1:24" ht="12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</row>
    <row r="228" spans="1:24" ht="12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</row>
    <row r="229" spans="1:24" ht="12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</row>
    <row r="230" spans="1:24" ht="12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</row>
    <row r="231" spans="1:24" ht="12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</row>
    <row r="232" spans="1:24" ht="12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</row>
    <row r="233" spans="1:24" ht="12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</row>
    <row r="234" spans="1:24" ht="12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</row>
    <row r="235" spans="1:24" ht="12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</row>
    <row r="236" spans="1:24" ht="12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</row>
    <row r="237" spans="1:24" ht="12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</row>
    <row r="238" spans="1:24" ht="12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</row>
    <row r="239" spans="1:24" ht="12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</row>
    <row r="240" spans="1:24" ht="12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</row>
    <row r="241" spans="1:24" ht="12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</row>
    <row r="242" spans="1:24" ht="12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</row>
    <row r="243" spans="1:24" ht="12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</row>
    <row r="244" spans="1:24" ht="12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</row>
    <row r="245" spans="1:24" ht="12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</row>
    <row r="246" spans="1:24" ht="12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</row>
    <row r="247" spans="1:24" ht="12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</row>
    <row r="248" spans="1:24" ht="12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</row>
    <row r="249" spans="1:24" ht="12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</row>
    <row r="250" spans="1:24" ht="12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</row>
    <row r="251" spans="1:24" ht="12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</row>
    <row r="252" spans="1:24" ht="12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</row>
    <row r="253" spans="1:24" ht="12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</row>
    <row r="254" spans="1:24" ht="12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</row>
    <row r="255" spans="1:24" ht="12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</row>
    <row r="256" spans="1:24" ht="12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</row>
    <row r="257" spans="1:24" ht="12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</row>
    <row r="258" spans="1:24" ht="12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</row>
    <row r="259" spans="1:24" ht="12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</row>
    <row r="260" spans="1:24" ht="12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</row>
    <row r="261" spans="1:24" ht="12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</row>
    <row r="262" spans="1:24" ht="12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</row>
    <row r="263" spans="1:24" ht="12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</row>
    <row r="264" spans="1:24" ht="12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</row>
    <row r="265" spans="1:24" ht="12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</row>
    <row r="266" spans="1:24" ht="12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</row>
    <row r="267" spans="1:24" ht="12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</row>
    <row r="268" spans="1:24" ht="12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</row>
    <row r="269" spans="1:24" ht="12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</row>
    <row r="270" spans="1:24" ht="12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</row>
    <row r="271" spans="1:24" ht="12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</row>
    <row r="272" spans="1:24" ht="12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</row>
    <row r="273" spans="1:24" ht="12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</row>
    <row r="274" spans="1:24" ht="12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</row>
    <row r="275" spans="1:24" ht="12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</row>
    <row r="276" spans="1:24" ht="12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</row>
    <row r="277" spans="1:24" ht="12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</row>
    <row r="278" spans="1:24" ht="12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</row>
    <row r="279" spans="1:24" ht="12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</row>
    <row r="280" spans="1:24" ht="12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</row>
    <row r="281" spans="1:24" ht="12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</row>
    <row r="282" spans="1:24" ht="12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</row>
    <row r="283" spans="1:24" ht="12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</row>
    <row r="284" spans="1:24" ht="12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</row>
    <row r="285" spans="1:24" ht="12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</row>
    <row r="286" spans="1:24" ht="12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</row>
    <row r="287" spans="1:24" ht="12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</row>
    <row r="288" spans="1:24" ht="12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</row>
    <row r="289" spans="1:24" ht="12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</row>
    <row r="290" spans="1:24" ht="12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</row>
    <row r="291" spans="1:24" ht="12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</row>
    <row r="292" spans="1:24" ht="12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</row>
    <row r="293" spans="1:24" ht="12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</row>
    <row r="294" spans="1:24" ht="12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</row>
    <row r="295" spans="1:24" ht="12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</row>
    <row r="296" spans="1:24" ht="12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</row>
    <row r="297" spans="1:24" ht="12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</row>
    <row r="298" spans="1:24" ht="12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</row>
    <row r="299" spans="1:24" ht="12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</row>
    <row r="300" spans="1:24" ht="12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</row>
    <row r="301" spans="1:24" ht="12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</row>
    <row r="302" spans="1:24" ht="12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</row>
    <row r="303" spans="1:24" ht="12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</row>
    <row r="304" spans="1:24" ht="12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</row>
    <row r="305" spans="1:24" ht="12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</row>
    <row r="306" spans="1:24" ht="12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</row>
    <row r="307" spans="1:24" ht="12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</row>
    <row r="308" spans="1:24" ht="12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</row>
    <row r="309" spans="1:24" ht="12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</row>
    <row r="310" spans="1:24" ht="12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</row>
    <row r="311" spans="1:24" ht="12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</row>
    <row r="312" spans="1:24" ht="12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</row>
    <row r="313" spans="1:24" ht="12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</row>
    <row r="314" spans="1:24" ht="12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</row>
    <row r="315" spans="1:24" ht="12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</row>
    <row r="316" spans="1:24" ht="12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</row>
    <row r="317" spans="1:24" ht="12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</row>
    <row r="318" spans="1:24" ht="12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</row>
    <row r="319" spans="1:24" ht="12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</row>
    <row r="320" spans="1:24" ht="12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</row>
    <row r="321" spans="1:24" ht="12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</row>
    <row r="322" spans="1:24" ht="12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</row>
    <row r="323" spans="1:24" ht="12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</row>
    <row r="324" spans="1:24" ht="12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</row>
    <row r="325" spans="1:24" ht="12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</row>
    <row r="326" spans="1:24" ht="12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</row>
    <row r="327" spans="1:24" ht="12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</row>
    <row r="328" spans="1:24" ht="12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</row>
    <row r="329" spans="1:24" ht="12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</row>
    <row r="330" spans="1:24" ht="12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</row>
    <row r="331" spans="1:24" ht="12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</row>
    <row r="332" spans="1:24" ht="12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</row>
    <row r="333" spans="1:24" ht="12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</row>
    <row r="334" spans="1:24" ht="12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</row>
    <row r="335" spans="1:24" ht="12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</row>
    <row r="336" spans="1:24" ht="12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</row>
    <row r="337" spans="1:24" ht="12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</row>
    <row r="338" spans="1:24" ht="12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</row>
    <row r="339" spans="1:24" ht="12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</row>
    <row r="340" spans="1:24" ht="12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</row>
    <row r="341" spans="1:24" ht="12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</row>
    <row r="342" spans="1:24" ht="12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</row>
    <row r="343" spans="1:24" ht="12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</row>
    <row r="344" spans="1:24" ht="12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</row>
    <row r="345" spans="1:24" ht="12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</row>
    <row r="346" spans="1:24" ht="12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</row>
    <row r="347" spans="1:24" ht="12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</row>
    <row r="348" spans="1:24" ht="12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</row>
    <row r="349" spans="1:24" ht="12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</row>
    <row r="350" spans="1:24" ht="12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</row>
    <row r="351" spans="1:24" ht="12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</row>
    <row r="352" spans="1:24" ht="12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</row>
    <row r="353" spans="1:24" ht="12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</row>
    <row r="354" spans="1:24" ht="12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</row>
    <row r="355" spans="1:24" ht="12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</row>
    <row r="356" spans="1:24" ht="12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</row>
    <row r="357" spans="1:24" ht="12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</row>
    <row r="358" spans="1:24" ht="12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</row>
    <row r="359" spans="1:24" ht="12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</row>
    <row r="360" spans="1:24" ht="12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</row>
    <row r="361" spans="1:24" ht="12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</row>
    <row r="362" spans="1:24" ht="12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</row>
    <row r="363" spans="1:24" ht="12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</row>
    <row r="364" spans="1:24" ht="12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</row>
    <row r="365" spans="1:24" ht="12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</row>
    <row r="366" spans="1:24" ht="12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</row>
    <row r="367" spans="1:24" ht="12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</row>
    <row r="368" spans="1:24" ht="12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</row>
    <row r="369" spans="1:24" ht="12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</row>
    <row r="370" spans="1:24" ht="12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</row>
    <row r="371" spans="1:24" ht="12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</row>
    <row r="372" spans="1:24" ht="12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</row>
    <row r="373" spans="1:24" ht="12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</row>
    <row r="374" spans="1:24" ht="12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</row>
    <row r="375" spans="1:24" ht="12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</row>
    <row r="376" spans="1:24" ht="12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</row>
    <row r="377" spans="1:24" ht="12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</row>
    <row r="378" spans="1:24" ht="12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</row>
    <row r="379" spans="1:24" ht="12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</row>
    <row r="380" spans="1:24" ht="12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</row>
    <row r="381" spans="1:24" ht="12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</row>
    <row r="382" spans="1:24" ht="12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</row>
    <row r="383" spans="1:24" ht="12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</row>
    <row r="384" spans="1:24" ht="12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</row>
    <row r="385" spans="1:24" ht="12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</row>
    <row r="386" spans="1:24" ht="12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</row>
    <row r="387" spans="1:24" ht="12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</row>
    <row r="388" spans="1:24" ht="12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</row>
    <row r="389" spans="1:24" ht="12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</row>
    <row r="390" spans="1:24" ht="12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</row>
    <row r="391" spans="1:24" ht="12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</row>
    <row r="392" spans="1:24" ht="12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</row>
    <row r="393" spans="1:24" ht="12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</row>
    <row r="394" spans="1:24" ht="12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</row>
    <row r="395" spans="1:24" ht="12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</row>
    <row r="396" spans="1:24" ht="12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</row>
    <row r="397" spans="1:24" ht="12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</row>
    <row r="398" spans="1:24" ht="12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</row>
    <row r="399" spans="1:24" ht="12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</row>
    <row r="400" spans="1:24" ht="12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</row>
    <row r="401" spans="1:24" ht="12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</row>
    <row r="402" spans="1:24" ht="12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</row>
    <row r="403" spans="1:24" ht="12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</row>
    <row r="404" spans="1:24" ht="12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</row>
    <row r="405" spans="1:24" ht="12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</row>
    <row r="406" spans="1:24" ht="12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</row>
    <row r="407" spans="1:24" ht="12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</row>
    <row r="408" spans="1:24" ht="12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</row>
    <row r="409" spans="1:24" ht="12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</row>
    <row r="410" spans="1:24" ht="12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</row>
    <row r="411" spans="1:24" ht="12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</row>
    <row r="412" spans="1:24" ht="12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</row>
    <row r="413" spans="1:24" ht="12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</row>
    <row r="414" spans="1:24" ht="12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</row>
    <row r="415" spans="1:24" ht="12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</row>
    <row r="416" spans="1:24" ht="12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</row>
    <row r="417" spans="1:24" ht="12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</row>
    <row r="418" spans="1:24" ht="12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</row>
    <row r="419" spans="1:24" ht="12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</row>
    <row r="420" spans="1:24" ht="12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</row>
    <row r="421" spans="1:24" ht="12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</row>
    <row r="422" spans="1:24" ht="12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</row>
    <row r="423" spans="1:24" ht="12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</row>
    <row r="424" spans="1:24" ht="12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</row>
    <row r="425" spans="1:24" ht="12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</row>
    <row r="426" spans="1:24" ht="12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</row>
    <row r="427" spans="1:24" ht="12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</row>
    <row r="428" spans="1:24" ht="12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</row>
    <row r="429" spans="1:24" ht="12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</row>
    <row r="430" spans="1:24" ht="12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</row>
    <row r="431" spans="1:24" ht="12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</row>
    <row r="432" spans="1:24" ht="12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</row>
    <row r="433" spans="1:24" ht="12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</row>
    <row r="434" spans="1:24" ht="12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</row>
    <row r="435" spans="1:24" ht="12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</row>
    <row r="436" spans="1:24" ht="12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</row>
    <row r="437" spans="1:24" ht="12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</row>
    <row r="438" spans="1:24" ht="12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</row>
    <row r="439" spans="1:24" ht="12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</row>
    <row r="440" spans="1:24" ht="12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</row>
    <row r="441" spans="1:24" ht="12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</row>
    <row r="442" spans="1:24" ht="12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</row>
    <row r="443" spans="1:24" ht="12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</row>
    <row r="444" spans="1:24" ht="12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</row>
    <row r="445" spans="1:24" ht="12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</row>
    <row r="446" spans="1:24" ht="12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</row>
    <row r="447" spans="1:24" ht="12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</row>
    <row r="448" spans="1:24" ht="12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</row>
    <row r="449" spans="1:24" ht="12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</row>
    <row r="450" spans="1:24" ht="12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</row>
    <row r="451" spans="1:24" ht="12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</row>
    <row r="452" spans="1:24" ht="12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</row>
    <row r="453" spans="1:24" ht="12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</row>
    <row r="454" spans="1:24" ht="12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</row>
    <row r="455" spans="1:24" ht="12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</row>
    <row r="456" spans="1:24" ht="12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</row>
    <row r="457" spans="1:24" ht="12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</row>
    <row r="458" spans="1:24" ht="12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</row>
    <row r="459" spans="1:24" ht="12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</row>
    <row r="460" spans="1:24" ht="12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</row>
    <row r="461" spans="1:24" ht="12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</row>
    <row r="462" spans="1:24" ht="12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</row>
    <row r="463" spans="1:24" ht="12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</row>
    <row r="464" spans="1:24" ht="12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</row>
    <row r="465" spans="1:24" ht="12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</row>
    <row r="466" spans="1:24" ht="12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</row>
    <row r="467" spans="1:24" ht="12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</row>
    <row r="468" spans="1:24" ht="12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</row>
    <row r="469" spans="1:24" ht="12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</row>
    <row r="470" spans="1:24" ht="12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</row>
    <row r="471" spans="1:24" ht="12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</row>
    <row r="472" spans="1:24" ht="12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</row>
    <row r="473" spans="1:24" ht="12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</row>
    <row r="474" spans="1:24" ht="12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</row>
    <row r="475" spans="1:24" ht="12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</row>
    <row r="476" spans="1:24" ht="12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</row>
    <row r="477" spans="1:24" ht="12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</row>
    <row r="478" spans="1:24" ht="12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</row>
    <row r="479" spans="1:24" ht="12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</row>
    <row r="480" spans="1:24" ht="12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</row>
    <row r="481" spans="1:24" ht="12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</row>
    <row r="482" spans="1:24" ht="12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</row>
    <row r="483" spans="1:24" ht="12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</row>
    <row r="484" spans="1:24" ht="12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</row>
    <row r="485" spans="1:24" ht="12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</row>
    <row r="486" spans="1:24" ht="12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</row>
    <row r="487" spans="1:24" ht="12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</row>
    <row r="488" spans="1:24" ht="12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</row>
    <row r="489" spans="1:24" ht="12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</row>
    <row r="490" spans="1:24" ht="12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</row>
    <row r="491" spans="1:24" ht="12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</row>
    <row r="492" spans="1:24" ht="12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</row>
    <row r="493" spans="1:24" ht="12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</row>
    <row r="494" spans="1:24" ht="12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</row>
    <row r="495" spans="1:24" ht="12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</row>
    <row r="496" spans="1:24" ht="12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</row>
    <row r="497" spans="1:24" ht="12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</row>
    <row r="498" spans="1:24" ht="12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</row>
    <row r="499" spans="1:24" ht="12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</row>
    <row r="500" spans="1:24" ht="12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</row>
    <row r="501" spans="1:24" ht="12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</row>
    <row r="502" spans="1:24" ht="12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</row>
    <row r="503" spans="1:24" ht="12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</row>
    <row r="504" spans="1:24" ht="12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</row>
    <row r="505" spans="1:24" ht="12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</row>
    <row r="506" spans="1:24" ht="12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</row>
    <row r="507" spans="1:24" ht="12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</row>
    <row r="508" spans="1:24" ht="12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</row>
    <row r="509" spans="1:24" ht="12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</row>
    <row r="510" spans="1:24" ht="12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</row>
    <row r="511" spans="1:24" ht="12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</row>
    <row r="512" spans="1:24" ht="12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</row>
    <row r="513" spans="1:24" ht="12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</row>
    <row r="514" spans="1:24" ht="12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</row>
    <row r="515" spans="1:24" ht="12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</row>
    <row r="516" spans="1:24" ht="12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</row>
    <row r="517" spans="1:24" ht="12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</row>
    <row r="518" spans="1:24" ht="12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</row>
    <row r="519" spans="1:24" ht="12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</row>
    <row r="520" spans="1:24" ht="12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</row>
    <row r="521" spans="1:24" ht="12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</row>
    <row r="522" spans="1:24" ht="12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</row>
    <row r="523" spans="1:24" ht="12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</row>
    <row r="524" spans="1:24" ht="12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</row>
    <row r="525" spans="1:24" ht="12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</row>
    <row r="526" spans="1:24" ht="12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</row>
    <row r="527" spans="1:24" ht="12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</row>
    <row r="528" spans="1:24" ht="12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</row>
    <row r="529" spans="1:24" ht="12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</row>
    <row r="530" spans="1:24" ht="12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</row>
    <row r="531" spans="1:24" ht="12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</row>
    <row r="532" spans="1:24" ht="12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</row>
    <row r="533" spans="1:24" ht="12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</row>
    <row r="534" spans="1:24" ht="12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</row>
    <row r="535" spans="1:24" ht="12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</row>
    <row r="536" spans="1:24" ht="12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</row>
    <row r="537" spans="1:24" ht="12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</row>
    <row r="538" spans="1:24" ht="12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</row>
    <row r="539" spans="1:24" ht="12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</row>
    <row r="540" spans="1:24" ht="12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</row>
    <row r="541" spans="1:24" ht="12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</row>
    <row r="542" spans="1:24" ht="12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</row>
    <row r="543" spans="1:24" ht="12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</row>
    <row r="544" spans="1:24" ht="12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</row>
    <row r="545" spans="1:24" ht="12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</row>
    <row r="546" spans="1:24" ht="12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</row>
    <row r="547" spans="1:24" ht="12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</row>
    <row r="548" spans="1:24" ht="12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</row>
    <row r="549" spans="1:24" ht="12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</row>
    <row r="550" spans="1:24" ht="12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</row>
    <row r="551" spans="1:24" ht="12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</row>
    <row r="552" spans="1:24" ht="12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</row>
    <row r="553" spans="1:24" ht="12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</row>
    <row r="554" spans="1:24" ht="12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</row>
    <row r="555" spans="1:24" ht="12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</row>
    <row r="556" spans="1:24" ht="12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</row>
    <row r="557" spans="1:24" ht="12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</row>
    <row r="558" spans="1:24" ht="12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</row>
    <row r="559" spans="1:24" ht="12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</row>
    <row r="560" spans="1:24" ht="12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</row>
    <row r="561" spans="1:24" ht="12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</row>
    <row r="562" spans="1:24" ht="12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</row>
    <row r="563" spans="1:24" ht="12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</row>
    <row r="564" spans="1:24" ht="12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</row>
    <row r="565" spans="1:24" ht="12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</row>
    <row r="566" spans="1:24" ht="12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</row>
    <row r="567" spans="1:24" ht="12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</row>
    <row r="568" spans="1:24" ht="12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</row>
    <row r="569" spans="1:24" ht="12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</row>
    <row r="570" spans="1:24" ht="12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</row>
    <row r="571" spans="1:24" ht="12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</row>
    <row r="572" spans="1:24" ht="12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</row>
    <row r="573" spans="1:24" ht="12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</row>
    <row r="574" spans="1:24" ht="12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</row>
    <row r="575" spans="1:24" ht="12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</row>
    <row r="576" spans="1:24" ht="12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</row>
    <row r="577" spans="1:24" ht="12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</row>
    <row r="578" spans="1:24" ht="12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</row>
    <row r="579" spans="1:24" ht="12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</row>
    <row r="580" spans="1:24" ht="12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</row>
    <row r="581" spans="1:24" ht="12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</row>
    <row r="582" spans="1:24" ht="12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</row>
    <row r="583" spans="1:24" ht="12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</row>
    <row r="584" spans="1:24" ht="12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</row>
    <row r="585" spans="1:24" ht="12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</row>
    <row r="586" spans="1:24" ht="12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</row>
    <row r="587" spans="1:24" ht="12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</row>
    <row r="588" spans="1:24" ht="12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</row>
    <row r="589" spans="1:24" ht="12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</row>
    <row r="590" spans="1:24" ht="12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</row>
    <row r="591" spans="1:24" ht="12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</row>
    <row r="592" spans="1:24" ht="12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</row>
    <row r="593" spans="1:24" ht="12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</row>
    <row r="594" spans="1:24" ht="12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</row>
    <row r="595" spans="1:24" ht="12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</row>
    <row r="596" spans="1:24" ht="12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</row>
    <row r="597" spans="1:24" ht="12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</row>
    <row r="598" spans="1:24" ht="12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</row>
    <row r="599" spans="1:24" ht="12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</row>
    <row r="600" spans="1:24" ht="12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</row>
    <row r="601" spans="1:24" ht="12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</row>
    <row r="602" spans="1:24" ht="12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</row>
    <row r="603" spans="1:24" ht="12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</row>
    <row r="604" spans="1:24" ht="12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</row>
    <row r="605" spans="1:24" ht="12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</row>
    <row r="606" spans="1:24" ht="12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</row>
    <row r="607" spans="1:24" ht="12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</row>
    <row r="608" spans="1:24" ht="12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</row>
    <row r="609" spans="1:24" ht="12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</row>
    <row r="610" spans="1:24" ht="12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</row>
    <row r="611" spans="1:24" ht="12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</row>
    <row r="612" spans="1:24" ht="12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</row>
    <row r="613" spans="1:24" ht="12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</row>
    <row r="614" spans="1:24" ht="12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</row>
    <row r="615" spans="1:24" ht="12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</row>
    <row r="616" spans="1:24" ht="12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</row>
    <row r="617" spans="1:24" ht="12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</row>
    <row r="618" spans="1:24" ht="12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</row>
    <row r="619" spans="1:24" ht="12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</row>
    <row r="620" spans="1:24" ht="12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</row>
    <row r="621" spans="1:24" ht="12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</row>
    <row r="622" spans="1:24" ht="12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</row>
    <row r="623" spans="1:24" ht="12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</row>
    <row r="624" spans="1:24" ht="12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</row>
    <row r="625" spans="1:24" ht="12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</row>
    <row r="626" spans="1:24" ht="12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</row>
    <row r="627" spans="1:24" ht="12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</row>
    <row r="628" spans="1:24" ht="12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</row>
    <row r="629" spans="1:24" ht="12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</row>
    <row r="630" spans="1:24" ht="12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</row>
    <row r="631" spans="1:24" ht="12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</row>
    <row r="632" spans="1:24" ht="12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</row>
    <row r="633" spans="1:24" ht="12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</row>
    <row r="634" spans="1:24" ht="12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</row>
    <row r="635" spans="1:24" ht="12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</row>
    <row r="636" spans="1:24" ht="12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</row>
    <row r="637" spans="1:24" ht="12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</row>
    <row r="638" spans="1:24" ht="12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</row>
    <row r="639" spans="1:24" ht="12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</row>
    <row r="640" spans="1:24" ht="12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</row>
    <row r="641" spans="1:24" ht="12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</row>
    <row r="642" spans="1:24" ht="12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</row>
    <row r="643" spans="1:24" ht="12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</row>
    <row r="644" spans="1:24" ht="12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</row>
    <row r="645" spans="1:24" ht="12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</row>
    <row r="646" spans="1:24" ht="12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</row>
    <row r="647" spans="1:24" ht="12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</row>
    <row r="648" spans="1:24" ht="12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</row>
    <row r="649" spans="1:24" ht="12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</row>
    <row r="650" spans="1:24" ht="12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</row>
    <row r="651" spans="1:24" ht="12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</row>
    <row r="652" spans="1:24" ht="12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</row>
    <row r="653" spans="1:24" ht="12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</row>
    <row r="654" spans="1:24" ht="12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</row>
    <row r="655" spans="1:24" ht="12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</row>
    <row r="656" spans="1:24" ht="12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</row>
    <row r="657" spans="1:24" ht="12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</row>
    <row r="658" spans="1:24" ht="12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</row>
    <row r="659" spans="1:24" ht="12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</row>
    <row r="660" spans="1:24" ht="12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</row>
    <row r="661" spans="1:24" ht="12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</row>
    <row r="662" spans="1:24" ht="12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</row>
    <row r="663" spans="1:24" ht="12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</row>
    <row r="664" spans="1:24" ht="12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</row>
    <row r="665" spans="1:24" ht="12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</row>
    <row r="666" spans="1:24" ht="12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</row>
    <row r="667" spans="1:24" ht="12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</row>
    <row r="668" spans="1:24" ht="12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</row>
    <row r="669" spans="1:24" ht="12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</row>
    <row r="670" spans="1:24" ht="12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</row>
    <row r="671" spans="1:24" ht="12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</row>
    <row r="672" spans="1:24" ht="12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</row>
    <row r="673" spans="1:24" ht="12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</row>
    <row r="674" spans="1:24" ht="12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</row>
    <row r="675" spans="1:24" ht="12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</row>
    <row r="676" spans="1:24" ht="12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</row>
    <row r="677" spans="1:24" ht="12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</row>
    <row r="678" spans="1:24" ht="12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</row>
    <row r="679" spans="1:24" ht="12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</row>
    <row r="680" spans="1:24" ht="12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</row>
    <row r="681" spans="1:24" ht="12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</row>
    <row r="682" spans="1:24" ht="12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</row>
    <row r="683" spans="1:24" ht="12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</row>
    <row r="684" spans="1:24" ht="12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</row>
    <row r="685" spans="1:24" ht="12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</row>
    <row r="686" spans="1:24" ht="12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</row>
    <row r="687" spans="1:24" ht="12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</row>
    <row r="688" spans="1:24" ht="12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</row>
    <row r="689" spans="1:24" ht="12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</row>
    <row r="690" spans="1:24" ht="12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</row>
    <row r="691" spans="1:24" ht="12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</row>
    <row r="692" spans="1:24" ht="12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</row>
    <row r="693" spans="1:24" ht="12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</row>
    <row r="694" spans="1:24" ht="12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</row>
    <row r="695" spans="1:24" ht="12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</row>
    <row r="696" spans="1:24" ht="12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</row>
    <row r="697" spans="1:24" ht="12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</row>
    <row r="698" spans="1:24" ht="12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</row>
    <row r="699" spans="1:24" ht="12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</row>
    <row r="700" spans="1:24" ht="12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</row>
    <row r="701" spans="1:24" ht="12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</row>
    <row r="702" spans="1:24" ht="12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</row>
    <row r="703" spans="1:24" ht="12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</row>
    <row r="704" spans="1:24" ht="12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</row>
    <row r="705" spans="1:24" ht="12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</row>
    <row r="706" spans="1:24" ht="12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</row>
    <row r="707" spans="1:24" ht="12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</row>
    <row r="708" spans="1:24" ht="12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</row>
    <row r="709" spans="1:24" ht="12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</row>
    <row r="710" spans="1:24" ht="12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</row>
    <row r="711" spans="1:24" ht="12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</row>
    <row r="712" spans="1:24" ht="12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</row>
    <row r="713" spans="1:24" ht="12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</row>
    <row r="714" spans="1:24" ht="12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</row>
    <row r="715" spans="1:24" ht="12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</row>
    <row r="716" spans="1:24" ht="12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</row>
    <row r="717" spans="1:24" ht="12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</row>
    <row r="718" spans="1:24" ht="12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</row>
    <row r="719" spans="1:24" ht="12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</row>
    <row r="720" spans="1:24" ht="12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</row>
    <row r="721" spans="1:24" ht="12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</row>
    <row r="722" spans="1:24" ht="12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</row>
    <row r="723" spans="1:24" ht="12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</row>
    <row r="724" spans="1:24" ht="12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</row>
    <row r="725" spans="1:24" ht="12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</row>
    <row r="726" spans="1:24" ht="12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</row>
    <row r="727" spans="1:24" ht="12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</row>
    <row r="728" spans="1:24" ht="12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</row>
    <row r="729" spans="1:24" ht="12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</row>
    <row r="730" spans="1:24" ht="12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</row>
    <row r="731" spans="1:24" ht="12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</row>
    <row r="732" spans="1:24" ht="12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</row>
    <row r="733" spans="1:24" ht="12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</row>
    <row r="734" spans="1:24" ht="12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</row>
    <row r="735" spans="1:24" ht="12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</row>
    <row r="736" spans="1:24" ht="12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</row>
    <row r="737" spans="1:24" ht="12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</row>
    <row r="738" spans="1:24" ht="12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</row>
    <row r="739" spans="1:24" ht="12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</row>
    <row r="740" spans="1:24" ht="12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</row>
    <row r="741" spans="1:24" ht="12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</row>
    <row r="742" spans="1:24" ht="12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</row>
    <row r="743" spans="1:24" ht="12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</row>
    <row r="744" spans="1:24" ht="12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</row>
    <row r="745" spans="1:24" ht="12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</row>
    <row r="746" spans="1:24" ht="12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</row>
    <row r="747" spans="1:24" ht="12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</row>
    <row r="748" spans="1:24" ht="12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</row>
    <row r="749" spans="1:24" ht="12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</row>
    <row r="750" spans="1:24" ht="12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</row>
    <row r="751" spans="1:24" ht="12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</row>
    <row r="752" spans="1:24" ht="12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</row>
    <row r="753" spans="1:24" ht="12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</row>
    <row r="754" spans="1:24" ht="12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</row>
    <row r="755" spans="1:24" ht="12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</row>
    <row r="756" spans="1:24" ht="12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</row>
    <row r="757" spans="1:24" ht="12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</row>
    <row r="758" spans="1:24" ht="12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</row>
    <row r="759" spans="1:24" ht="12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</row>
    <row r="760" spans="1:24" ht="12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</row>
    <row r="761" spans="1:24" ht="12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</row>
    <row r="762" spans="1:24" ht="12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</row>
    <row r="763" spans="1:24" ht="12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</row>
    <row r="764" spans="1:24" ht="12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</row>
    <row r="765" spans="1:24" ht="12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</row>
    <row r="766" spans="1:24" ht="12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</row>
    <row r="767" spans="1:24" ht="12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</row>
    <row r="768" spans="1:24" ht="12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</row>
    <row r="769" spans="1:24" ht="12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</row>
    <row r="770" spans="1:24" ht="12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</row>
    <row r="771" spans="1:24" ht="12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</row>
    <row r="772" spans="1:24" ht="12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</row>
    <row r="773" spans="1:24" ht="12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</row>
    <row r="774" spans="1:24" ht="12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</row>
    <row r="775" spans="1:24" ht="12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</row>
    <row r="776" spans="1:24" ht="12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</row>
    <row r="777" spans="1:24" ht="12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</row>
    <row r="778" spans="1:24" ht="12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</row>
    <row r="779" spans="1:24" ht="12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</row>
    <row r="780" spans="1:24" ht="12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</row>
    <row r="781" spans="1:24" ht="12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</row>
    <row r="782" spans="1:24" ht="12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</row>
    <row r="783" spans="1:24" ht="12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</row>
    <row r="784" spans="1:24" ht="12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</row>
    <row r="785" spans="1:24" ht="12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</row>
    <row r="786" spans="1:24" ht="12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</row>
    <row r="787" spans="1:24" ht="12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</row>
    <row r="788" spans="1:24" ht="12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</row>
    <row r="789" spans="1:24" ht="12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</row>
    <row r="790" spans="1:24" ht="12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</row>
    <row r="791" spans="1:24" ht="12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</row>
    <row r="792" spans="1:24" ht="12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</row>
    <row r="793" spans="1:24" ht="12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</row>
    <row r="794" spans="1:24" ht="12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</row>
    <row r="795" spans="1:24" ht="12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</row>
    <row r="796" spans="1:24" ht="12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</row>
    <row r="797" spans="1:24" ht="12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</row>
    <row r="798" spans="1:24" ht="12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</row>
    <row r="799" spans="1:24" ht="12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</row>
    <row r="800" spans="1:24" ht="12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</row>
    <row r="801" spans="1:24" ht="12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</row>
    <row r="802" spans="1:24" ht="12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</row>
    <row r="803" spans="1:24" ht="12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</row>
    <row r="804" spans="1:24" ht="12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</row>
    <row r="805" spans="1:24" ht="12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</row>
    <row r="806" spans="1:24" ht="12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</row>
    <row r="807" spans="1:24" ht="12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</row>
    <row r="808" spans="1:24" ht="12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</row>
    <row r="809" spans="1:24" ht="12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</row>
    <row r="810" spans="1:24" ht="12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</row>
    <row r="811" spans="1:24" ht="12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</row>
    <row r="812" spans="1:24" ht="12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</row>
    <row r="813" spans="1:24" ht="12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</row>
    <row r="814" spans="1:24" ht="12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</row>
    <row r="815" spans="1:24" ht="12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</row>
    <row r="816" spans="1:24" ht="12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</row>
    <row r="817" spans="1:24" ht="12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</row>
    <row r="818" spans="1:24" ht="12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</row>
    <row r="819" spans="1:24" ht="12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</row>
    <row r="820" spans="1:24" ht="12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</row>
    <row r="821" spans="1:24" ht="12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</row>
    <row r="822" spans="1:24" ht="12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</row>
    <row r="823" spans="1:24" ht="12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</row>
    <row r="824" spans="1:24" ht="12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</row>
    <row r="825" spans="1:24" ht="12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</row>
    <row r="826" spans="1:24" ht="12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</row>
    <row r="827" spans="1:24" ht="12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</row>
    <row r="828" spans="1:24" ht="12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</row>
    <row r="829" spans="1:24" ht="12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</row>
    <row r="830" spans="1:24" ht="12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</row>
    <row r="831" spans="1:24" ht="12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</row>
    <row r="832" spans="1:24" ht="12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</row>
    <row r="833" spans="1:24" ht="12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</row>
    <row r="834" spans="1:24" ht="12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</row>
    <row r="835" spans="1:24" ht="12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</row>
    <row r="836" spans="1:24" ht="12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</row>
    <row r="837" spans="1:24" ht="12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</row>
    <row r="838" spans="1:24" ht="12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</row>
    <row r="839" spans="1:24" ht="12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</row>
    <row r="840" spans="1:24" ht="12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</row>
    <row r="841" spans="1:24" ht="12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</row>
    <row r="842" spans="1:24" ht="12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</row>
    <row r="843" spans="1:24" ht="12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</row>
    <row r="844" spans="1:24" ht="12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</row>
    <row r="845" spans="1:24" ht="12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</row>
    <row r="846" spans="1:24" ht="12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</row>
    <row r="847" spans="1:24" ht="12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</row>
    <row r="848" spans="1:24" ht="12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</row>
    <row r="849" spans="1:24" ht="12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</row>
    <row r="850" spans="1:24" ht="12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</row>
    <row r="851" spans="1:24" ht="12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</row>
    <row r="852" spans="1:24" ht="12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</row>
    <row r="853" spans="1:24" ht="12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</row>
    <row r="854" spans="1:24" ht="12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</row>
    <row r="855" spans="1:24" ht="12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</row>
    <row r="856" spans="1:24" ht="12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</row>
    <row r="857" spans="1:24" ht="12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</row>
    <row r="858" spans="1:24" ht="12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</row>
    <row r="859" spans="1:24" ht="12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</row>
    <row r="860" spans="1:24" ht="12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</row>
    <row r="861" spans="1:24" ht="12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</row>
    <row r="862" spans="1:24" ht="12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</row>
    <row r="863" spans="1:24" ht="12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</row>
    <row r="864" spans="1:24" ht="12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</row>
    <row r="865" spans="1:24" ht="12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</row>
    <row r="866" spans="1:24" ht="12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</row>
    <row r="867" spans="1:24" ht="12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</row>
    <row r="868" spans="1:24" ht="12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</row>
    <row r="869" spans="1:24" ht="12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</row>
    <row r="870" spans="1:24" ht="12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</row>
    <row r="871" spans="1:24" ht="12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</row>
    <row r="872" spans="1:24" ht="12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</row>
    <row r="873" spans="1:24" ht="12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</row>
    <row r="874" spans="1:24" ht="12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</row>
    <row r="875" spans="1:24" ht="12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</row>
    <row r="876" spans="1:24" ht="12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</row>
    <row r="877" spans="1:24" ht="12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</row>
    <row r="878" spans="1:24" ht="12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</row>
    <row r="879" spans="1:24" ht="12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</row>
    <row r="880" spans="1:24" ht="12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</row>
    <row r="881" spans="1:24" ht="12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</row>
    <row r="882" spans="1:24" ht="12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</row>
    <row r="883" spans="1:24" ht="12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</row>
    <row r="884" spans="1:24" ht="12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</row>
    <row r="885" spans="1:24" ht="12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</row>
    <row r="886" spans="1:24" ht="12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</row>
    <row r="887" spans="1:24" ht="12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</row>
    <row r="888" spans="1:24" ht="12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</row>
    <row r="889" spans="1:24" ht="12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</row>
    <row r="890" spans="1:24" ht="12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</row>
    <row r="891" spans="1:24" ht="12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</row>
    <row r="892" spans="1:24" ht="12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</row>
    <row r="893" spans="1:24" ht="12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</row>
    <row r="894" spans="1:24" ht="12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</row>
    <row r="895" spans="1:24" ht="12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</row>
    <row r="896" spans="1:24" ht="12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</row>
    <row r="897" spans="1:24" ht="12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</row>
    <row r="898" spans="1:24" ht="12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</row>
    <row r="899" spans="1:24" ht="12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</row>
    <row r="900" spans="1:24" ht="12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</row>
    <row r="901" spans="1:24" ht="12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</row>
    <row r="902" spans="1:24" ht="12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</row>
    <row r="903" spans="1:24" ht="12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</row>
    <row r="904" spans="1:24" ht="12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</row>
    <row r="905" spans="1:24" ht="12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</row>
    <row r="906" spans="1:24" ht="12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</row>
    <row r="907" spans="1:24" ht="12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</row>
    <row r="908" spans="1:24" ht="12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</row>
    <row r="909" spans="1:24" ht="12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</row>
    <row r="910" spans="1:24" ht="12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</row>
    <row r="911" spans="1:24" ht="12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</row>
    <row r="912" spans="1:24" ht="12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</row>
    <row r="913" spans="1:24" ht="12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</row>
    <row r="914" spans="1:24" ht="12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</row>
    <row r="915" spans="1:24" ht="12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</row>
    <row r="916" spans="1:24" ht="12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</row>
    <row r="917" spans="1:24" ht="12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</row>
    <row r="918" spans="1:24" ht="12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</row>
    <row r="919" spans="1:24" ht="12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</row>
    <row r="920" spans="1:24" ht="12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</row>
    <row r="921" spans="1:24" ht="12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</row>
    <row r="922" spans="1:24" ht="12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</row>
    <row r="923" spans="1:24" ht="12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</row>
    <row r="924" spans="1:24" ht="12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</row>
    <row r="925" spans="1:24" ht="12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</row>
    <row r="926" spans="1:24" ht="12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</row>
    <row r="927" spans="1:24" ht="12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</row>
    <row r="928" spans="1:24" ht="12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</row>
    <row r="929" spans="1:24" ht="12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</row>
    <row r="930" spans="1:24" ht="12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</row>
    <row r="931" spans="1:24" ht="12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</row>
    <row r="932" spans="1:24" ht="12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</row>
    <row r="933" spans="1:24" ht="12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</row>
    <row r="934" spans="1:24" ht="12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</row>
    <row r="935" spans="1:24" ht="12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</row>
    <row r="936" spans="1:24" ht="12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</row>
    <row r="937" spans="1:24" ht="12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</row>
    <row r="938" spans="1:24" ht="12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</row>
    <row r="939" spans="1:24" ht="12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</row>
    <row r="940" spans="1:24" ht="12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</row>
    <row r="941" spans="1:24" ht="12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</row>
    <row r="942" spans="1:24" ht="12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</row>
    <row r="943" spans="1:24" ht="12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</row>
    <row r="944" spans="1:24" ht="12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</row>
    <row r="945" spans="1:24" ht="12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</row>
    <row r="946" spans="1:24" ht="12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</row>
    <row r="947" spans="1:24" ht="12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</row>
    <row r="948" spans="1:24" ht="12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</row>
    <row r="949" spans="1:24" ht="12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</row>
    <row r="950" spans="1:24" ht="12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</row>
    <row r="951" spans="1:24" ht="12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</row>
    <row r="952" spans="1:24" ht="12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</row>
    <row r="953" spans="1:24" ht="12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</row>
    <row r="954" spans="1:24" ht="12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</row>
    <row r="955" spans="1:24" ht="12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</row>
    <row r="956" spans="1:24" ht="12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</row>
    <row r="957" spans="1:24" ht="12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</row>
    <row r="958" spans="1:24" ht="12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</row>
    <row r="959" spans="1:24" ht="12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</row>
    <row r="960" spans="1:24" ht="12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</row>
    <row r="961" spans="1:24" ht="12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</row>
    <row r="962" spans="1:24" ht="12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</row>
    <row r="963" spans="1:24" ht="12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</row>
    <row r="964" spans="1:24" ht="12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</row>
    <row r="965" spans="1:24" ht="12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</row>
    <row r="966" spans="1:24" ht="12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</row>
    <row r="967" spans="1:24" ht="12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</row>
    <row r="968" spans="1:24" ht="12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</row>
    <row r="969" spans="1:24" ht="12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</row>
    <row r="970" spans="1:24" ht="12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</row>
    <row r="971" spans="1:24" ht="12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</row>
    <row r="972" spans="1:24" ht="12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</row>
    <row r="973" spans="1:24" ht="12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</row>
    <row r="974" spans="1:24" ht="12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</row>
    <row r="975" spans="1:24" ht="12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</row>
    <row r="976" spans="1:24" ht="12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</row>
    <row r="977" spans="1:24" ht="12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</row>
    <row r="978" spans="1:24" ht="12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</row>
    <row r="979" spans="1:24" ht="12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</row>
    <row r="980" spans="1:24" ht="12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</row>
    <row r="981" spans="1:24" ht="12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</row>
    <row r="982" spans="1:24" ht="12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</row>
    <row r="983" spans="1:24" ht="12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</row>
    <row r="984" spans="1:24" ht="12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</row>
    <row r="985" spans="1:24" ht="12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</row>
    <row r="986" spans="1:24" ht="12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</row>
    <row r="987" spans="1:24" ht="12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</row>
    <row r="988" spans="1:24" ht="12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</row>
    <row r="989" spans="1:24" ht="12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</row>
    <row r="990" spans="1:24" ht="12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</row>
    <row r="991" spans="1:24" ht="12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</row>
    <row r="992" spans="1:24" ht="12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</row>
    <row r="993" spans="1:24" ht="12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F22"/>
  <sheetViews>
    <sheetView workbookViewId="0">
      <selection activeCell="A27" sqref="A27"/>
    </sheetView>
  </sheetViews>
  <sheetFormatPr defaultRowHeight="15"/>
  <cols>
    <col min="1" max="1" width="34" customWidth="1"/>
    <col min="2" max="2" width="17.7109375" bestFit="1" customWidth="1"/>
    <col min="3" max="3" width="15" customWidth="1"/>
    <col min="4" max="4" width="16.28515625" customWidth="1"/>
    <col min="5" max="5" width="24.42578125" bestFit="1" customWidth="1"/>
    <col min="6" max="6" width="10.5703125" bestFit="1" customWidth="1"/>
  </cols>
  <sheetData>
    <row r="1" spans="1:6" ht="15.75">
      <c r="A1" s="64" t="s">
        <v>217</v>
      </c>
    </row>
    <row r="2" spans="1:6" ht="16.5" thickBot="1">
      <c r="A2" s="64" t="s">
        <v>218</v>
      </c>
    </row>
    <row r="3" spans="1:6" ht="26.45" customHeight="1" thickBot="1">
      <c r="A3" s="215" t="s">
        <v>219</v>
      </c>
      <c r="B3" s="66" t="s">
        <v>220</v>
      </c>
      <c r="C3" s="66" t="s">
        <v>221</v>
      </c>
      <c r="D3" s="212" t="s">
        <v>297</v>
      </c>
      <c r="E3" s="216" t="s">
        <v>298</v>
      </c>
    </row>
    <row r="4" spans="1:6">
      <c r="A4" s="345" t="s">
        <v>238</v>
      </c>
      <c r="B4" s="345" t="s">
        <v>222</v>
      </c>
      <c r="C4" s="346">
        <v>34093</v>
      </c>
      <c r="D4" s="342">
        <v>7000</v>
      </c>
      <c r="E4" s="340">
        <v>7000</v>
      </c>
    </row>
    <row r="5" spans="1:6">
      <c r="A5" s="344"/>
      <c r="B5" s="344"/>
      <c r="C5" s="347"/>
      <c r="D5" s="343"/>
      <c r="E5" s="341"/>
    </row>
    <row r="6" spans="1:6" ht="37.9" customHeight="1">
      <c r="A6" s="160" t="s">
        <v>223</v>
      </c>
      <c r="B6" s="160" t="s">
        <v>224</v>
      </c>
      <c r="C6" s="161">
        <v>40434</v>
      </c>
      <c r="D6" s="213">
        <v>1</v>
      </c>
      <c r="E6" s="217">
        <v>2000</v>
      </c>
    </row>
    <row r="7" spans="1:6">
      <c r="A7" s="160" t="s">
        <v>225</v>
      </c>
      <c r="B7" s="344" t="s">
        <v>228</v>
      </c>
      <c r="C7" s="161">
        <v>41395</v>
      </c>
      <c r="D7" s="213">
        <v>1505.49</v>
      </c>
      <c r="E7" s="218" t="s">
        <v>299</v>
      </c>
      <c r="F7" s="65"/>
    </row>
    <row r="8" spans="1:6" ht="26.45" customHeight="1">
      <c r="A8" s="160" t="s">
        <v>226</v>
      </c>
      <c r="B8" s="344"/>
      <c r="C8" s="161">
        <v>41395</v>
      </c>
      <c r="D8" s="213">
        <v>175.08</v>
      </c>
      <c r="E8" s="217">
        <v>175</v>
      </c>
    </row>
    <row r="9" spans="1:6" ht="27" customHeight="1">
      <c r="A9" s="160" t="s">
        <v>227</v>
      </c>
      <c r="B9" s="344"/>
      <c r="C9" s="161">
        <v>41395</v>
      </c>
      <c r="D9" s="213">
        <v>192</v>
      </c>
      <c r="E9" s="217">
        <v>192</v>
      </c>
    </row>
    <row r="10" spans="1:6" ht="25.5">
      <c r="A10" s="160" t="s">
        <v>229</v>
      </c>
      <c r="B10" s="160" t="s">
        <v>230</v>
      </c>
      <c r="C10" s="214"/>
      <c r="D10" s="213">
        <v>280</v>
      </c>
      <c r="E10" s="217">
        <v>280</v>
      </c>
    </row>
    <row r="11" spans="1:6">
      <c r="A11" s="344" t="s">
        <v>231</v>
      </c>
      <c r="B11" s="160" t="s">
        <v>232</v>
      </c>
      <c r="C11" s="161">
        <v>43316</v>
      </c>
      <c r="D11" s="213">
        <v>575</v>
      </c>
      <c r="E11" s="217">
        <v>575</v>
      </c>
    </row>
    <row r="12" spans="1:6">
      <c r="A12" s="344"/>
      <c r="B12" s="160" t="s">
        <v>39</v>
      </c>
      <c r="C12" s="161">
        <v>43316</v>
      </c>
      <c r="D12" s="213">
        <v>575</v>
      </c>
      <c r="E12" s="217">
        <v>575</v>
      </c>
    </row>
    <row r="13" spans="1:6">
      <c r="A13" s="344"/>
      <c r="B13" s="160" t="s">
        <v>233</v>
      </c>
      <c r="C13" s="161">
        <v>43316</v>
      </c>
      <c r="D13" s="213">
        <v>575</v>
      </c>
      <c r="E13" s="217">
        <v>575</v>
      </c>
    </row>
    <row r="14" spans="1:6">
      <c r="A14" s="160" t="s">
        <v>234</v>
      </c>
      <c r="B14" s="160" t="s">
        <v>235</v>
      </c>
      <c r="C14" s="161">
        <v>42625</v>
      </c>
      <c r="D14" s="213">
        <v>439.98</v>
      </c>
      <c r="E14" s="217">
        <v>440</v>
      </c>
    </row>
    <row r="15" spans="1:6">
      <c r="A15" s="160" t="s">
        <v>236</v>
      </c>
      <c r="B15" s="160" t="s">
        <v>235</v>
      </c>
      <c r="C15" s="161">
        <v>42625</v>
      </c>
      <c r="D15" s="213">
        <v>79</v>
      </c>
      <c r="E15" s="217">
        <v>79</v>
      </c>
    </row>
    <row r="16" spans="1:6">
      <c r="A16" s="160" t="s">
        <v>237</v>
      </c>
      <c r="B16" s="160" t="s">
        <v>235</v>
      </c>
      <c r="C16" s="161">
        <v>42625</v>
      </c>
      <c r="D16" s="213">
        <v>64.989999999999995</v>
      </c>
      <c r="E16" s="217">
        <v>65</v>
      </c>
    </row>
    <row r="17" spans="1:5">
      <c r="A17" s="160" t="s">
        <v>262</v>
      </c>
      <c r="B17" s="160" t="s">
        <v>263</v>
      </c>
      <c r="C17" s="161" t="s">
        <v>264</v>
      </c>
      <c r="D17" s="213">
        <v>1560.49</v>
      </c>
      <c r="E17" s="217">
        <v>1560</v>
      </c>
    </row>
    <row r="18" spans="1:5">
      <c r="A18" s="160" t="s">
        <v>265</v>
      </c>
      <c r="B18" s="160" t="s">
        <v>263</v>
      </c>
      <c r="C18" s="161" t="s">
        <v>264</v>
      </c>
      <c r="D18" s="213">
        <v>1310.83</v>
      </c>
      <c r="E18" s="217">
        <v>1311</v>
      </c>
    </row>
    <row r="19" spans="1:5" ht="25.5">
      <c r="A19" s="160" t="s">
        <v>266</v>
      </c>
      <c r="B19" s="160" t="s">
        <v>263</v>
      </c>
      <c r="C19" s="161" t="s">
        <v>264</v>
      </c>
      <c r="D19" s="213">
        <v>116.67</v>
      </c>
      <c r="E19" s="217">
        <v>117</v>
      </c>
    </row>
    <row r="20" spans="1:5">
      <c r="A20" s="158"/>
      <c r="B20" s="158"/>
      <c r="C20" s="159"/>
      <c r="D20" s="158"/>
    </row>
    <row r="21" spans="1:5" ht="15.75" thickBot="1"/>
    <row r="22" spans="1:5" ht="15.75" thickBot="1">
      <c r="D22" s="165">
        <f>SUM(D4:D21)</f>
        <v>14450.529999999999</v>
      </c>
      <c r="E22" s="219">
        <f>SUM(E4:E19)</f>
        <v>14944</v>
      </c>
    </row>
  </sheetData>
  <mergeCells count="7">
    <mergeCell ref="E4:E5"/>
    <mergeCell ref="D4:D5"/>
    <mergeCell ref="A11:A13"/>
    <mergeCell ref="B7:B9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Receipts</vt:lpstr>
      <vt:lpstr>Payments</vt:lpstr>
      <vt:lpstr>Reconciliation</vt:lpstr>
      <vt:lpstr>Budget 2018-2019</vt:lpstr>
      <vt:lpstr>Proposed Budget 2019 to 2020</vt:lpstr>
      <vt:lpstr>Orchard Account</vt:lpstr>
      <vt:lpstr>risklist</vt:lpstr>
      <vt:lpstr>Asset REgister</vt:lpstr>
      <vt:lpstr>'Asset REgister'!Print_Area</vt:lpstr>
      <vt:lpstr>Payments!Print_Area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Chignal Parish Clerk</cp:lastModifiedBy>
  <cp:lastPrinted>2019-04-28T16:24:18Z</cp:lastPrinted>
  <dcterms:created xsi:type="dcterms:W3CDTF">2017-11-01T14:39:59Z</dcterms:created>
  <dcterms:modified xsi:type="dcterms:W3CDTF">2019-11-02T17:26:38Z</dcterms:modified>
</cp:coreProperties>
</file>