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cuments\Ashen Parish Council\Transparency Code\AGAR 2022\"/>
    </mc:Choice>
  </mc:AlternateContent>
  <xr:revisionPtr revIDLastSave="0" documentId="8_{DC21FB69-0F2C-4F25-AE33-10791EF85322}" xr6:coauthVersionLast="32" xr6:coauthVersionMax="32" xr10:uidLastSave="{00000000-0000-0000-0000-000000000000}"/>
  <bookViews>
    <workbookView xWindow="0" yWindow="0" windowWidth="16410" windowHeight="6645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Payments!$B$2:$N$35</definedName>
    <definedName name="_xlnm.Print_Area" localSheetId="1">Receipts!$B$2:$H$17</definedName>
    <definedName name="_xlnm.Print_Area" localSheetId="2">Reconcilliation!$B$2:$G$14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6" i="1" l="1"/>
  <c r="F55" i="1"/>
  <c r="G55" i="1"/>
  <c r="H55" i="1"/>
  <c r="I55" i="1"/>
  <c r="J55" i="1"/>
  <c r="K55" i="1"/>
  <c r="L55" i="1"/>
  <c r="M56" i="1"/>
  <c r="F13" i="3"/>
  <c r="F12" i="3"/>
  <c r="D16" i="2"/>
  <c r="F14" i="3" l="1"/>
  <c r="H15" i="2"/>
</calcChain>
</file>

<file path=xl/sharedStrings.xml><?xml version="1.0" encoding="utf-8"?>
<sst xmlns="http://schemas.openxmlformats.org/spreadsheetml/2006/main" count="155" uniqueCount="105">
  <si>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</si>
  <si>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</si>
  <si>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</si>
  <si>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</si>
  <si>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</si>
  <si>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</si>
  <si>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</si>
  <si>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</si>
  <si>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</si>
  <si>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</si>
  <si>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</si>
  <si>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</si>
  <si>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</si>
  <si>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</si>
  <si>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</si>
  <si>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</si>
  <si>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</si>
  <si>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</si>
  <si>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</si>
  <si>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</si>
  <si>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Interest</t>
  </si>
  <si>
    <t>Precept</t>
  </si>
  <si>
    <t>Total Receipts</t>
  </si>
  <si>
    <t>Receipts</t>
  </si>
  <si>
    <t>Payments</t>
  </si>
  <si>
    <t>Total</t>
  </si>
  <si>
    <t>Nett</t>
  </si>
  <si>
    <t>Movement on bank accounts</t>
  </si>
  <si>
    <t>Movement on draft accounts</t>
  </si>
  <si>
    <t>Difference</t>
  </si>
  <si>
    <t>Hilary Hutson</t>
  </si>
  <si>
    <t>Maureen Rigg</t>
  </si>
  <si>
    <t xml:space="preserve">Reconcilliation </t>
  </si>
  <si>
    <t>Street Cleaning Grant</t>
  </si>
  <si>
    <t>Karen Melville-Ross</t>
  </si>
  <si>
    <t>Clerking (March)</t>
  </si>
  <si>
    <t>HMRC</t>
  </si>
  <si>
    <t>Litter Picking (April)</t>
  </si>
  <si>
    <t>VAT Rebate</t>
  </si>
  <si>
    <t>Parish Newsletter</t>
  </si>
  <si>
    <t xml:space="preserve">NGF Play </t>
  </si>
  <si>
    <t>Repairs to play equipment</t>
  </si>
  <si>
    <t>Clerking (April)</t>
  </si>
  <si>
    <t>EALC</t>
  </si>
  <si>
    <t>SO</t>
  </si>
  <si>
    <t>Colne Stour Valley</t>
  </si>
  <si>
    <t>litter Picking (May)</t>
  </si>
  <si>
    <t>Clerking (May)</t>
  </si>
  <si>
    <t xml:space="preserve">Grass Cutting </t>
  </si>
  <si>
    <t>litter picking (June)</t>
  </si>
  <si>
    <t>Zip Wire Inspection</t>
  </si>
  <si>
    <t>Ashen Village Hall</t>
  </si>
  <si>
    <t xml:space="preserve">Hire for PC Meeting </t>
  </si>
  <si>
    <t>Clerking (June)</t>
  </si>
  <si>
    <t>Clerking (July)</t>
  </si>
  <si>
    <t>litter picking (July)</t>
  </si>
  <si>
    <t>litter picking (Aug)</t>
  </si>
  <si>
    <t>BHIB</t>
  </si>
  <si>
    <t>Clerking (Aug)</t>
  </si>
  <si>
    <t xml:space="preserve">Parish Newsletter </t>
  </si>
  <si>
    <t>Hire for PC Meeting</t>
  </si>
  <si>
    <t>Community Heartbeat</t>
  </si>
  <si>
    <t>Battery</t>
  </si>
  <si>
    <t>Litter Picking (Sept)</t>
  </si>
  <si>
    <t>Clerking (Sept)</t>
  </si>
  <si>
    <t>Membership</t>
  </si>
  <si>
    <t>Lease for village hall</t>
  </si>
  <si>
    <t>RCCE</t>
  </si>
  <si>
    <t>Litter Picking (Nov)</t>
  </si>
  <si>
    <t>ROSPA</t>
  </si>
  <si>
    <t>Play area inspection</t>
  </si>
  <si>
    <t>Zip wire repairs</t>
  </si>
  <si>
    <t>litter picking (Oct)</t>
  </si>
  <si>
    <t>Grant</t>
  </si>
  <si>
    <t>Electricity Grant</t>
  </si>
  <si>
    <t>PCC</t>
  </si>
  <si>
    <t>DAC Beachcroft</t>
  </si>
  <si>
    <t>Refund of insurance excess</t>
  </si>
  <si>
    <t>Refixing defibrillator</t>
  </si>
  <si>
    <t>defibrillator pads</t>
  </si>
  <si>
    <t>672/Aviva</t>
  </si>
  <si>
    <t>Aviva</t>
  </si>
  <si>
    <t>Payment to NGF Play</t>
  </si>
  <si>
    <t>Note: The cost of the zip wire repairs including the inspection was the subject of an insurance claim against Aviva. Aviva paid the net cost of the repairs less the Council's</t>
  </si>
  <si>
    <t>excess of £125 direct to NGF Play on the Council's behalf in the sum of £2,358.66. The Council paid the balance of £460.29 on 3rd November 2021 by cheque 672 to NGF.</t>
  </si>
  <si>
    <t>Aviva subsequently on 16th November 2021 refunded the excess of £125, which they has recovered from the third party.</t>
  </si>
  <si>
    <t>Paul Chinery</t>
  </si>
  <si>
    <t>Hedge Cutting</t>
  </si>
  <si>
    <t>Clerking (Nov)</t>
  </si>
  <si>
    <t>Newsletter contribution</t>
  </si>
  <si>
    <t>Clerking (Oct)</t>
  </si>
  <si>
    <t>Litter Picking (Dec)</t>
  </si>
  <si>
    <t>Wayman &amp; Long</t>
  </si>
  <si>
    <t>Legal cost for hall lease</t>
  </si>
  <si>
    <t>Clerking (Dec)</t>
  </si>
  <si>
    <t>Litter Picking (Jan)</t>
  </si>
  <si>
    <t>Clerking (Jan)</t>
  </si>
  <si>
    <t>Litter Picking (Feb)</t>
  </si>
  <si>
    <t>Clerking (Feb)</t>
  </si>
  <si>
    <t xml:space="preserve"> Account 31 March 2022</t>
  </si>
  <si>
    <t>Opening Balance at 1st April 2021</t>
  </si>
  <si>
    <t>Closing Balance at 31st March 2022</t>
  </si>
  <si>
    <t>ASHEN PARISH COUNCIL</t>
  </si>
  <si>
    <t>Current Account at 1st April 2021</t>
  </si>
  <si>
    <t>Current Account at 31st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</si>
</sst>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</numFmts>
  <fonts count="16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  <font>
      <sz val="11"/>
      <color rgb="FF000000"/>
      <name val="Calibri"/>
      <family val="2"/>
      <scheme val="minor"/>
    </font>
    <font>
      <sz val="8"/>
      <name val="Arial1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111">
    <xf numFmtId="0" fontId="0" fillId="0" borderId="0" xfId="0"/>
    <xf numFmtId="164" fontId="1" fillId="0" borderId="0" xfId="1" applyNumberFormat="1" applyFont="1" applyFill="1" applyAlignment="1">
      <alignment horizontal="center"/>
    </xf>
    <xf numFmtId="165" fontId="1" fillId="0" borderId="0" xfId="1" applyFont="1" applyFill="1" applyAlignment="1">
      <alignment horizontal="center"/>
    </xf>
    <xf numFmtId="165" fontId="1" fillId="0" borderId="0" xfId="1" applyFont="1" applyFill="1" applyAlignment="1"/>
    <xf numFmtId="165" fontId="1" fillId="0" borderId="3" xfId="1" applyFont="1" applyFill="1" applyBorder="1" applyAlignment="1"/>
    <xf numFmtId="165" fontId="1" fillId="0" borderId="3" xfId="1" applyFont="1" applyFill="1" applyBorder="1" applyAlignment="1">
      <alignment horizontal="center"/>
    </xf>
    <xf numFmtId="165" fontId="7" fillId="0" borderId="3" xfId="1" applyFont="1" applyFill="1" applyBorder="1" applyAlignment="1">
      <alignment horizontal="center"/>
    </xf>
    <xf numFmtId="165" fontId="7" fillId="0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Fill="1" applyBorder="1" applyAlignment="1">
      <alignment horizontal="center"/>
    </xf>
    <xf numFmtId="165" fontId="8" fillId="0" borderId="5" xfId="1" applyFont="1" applyFill="1" applyBorder="1" applyAlignment="1">
      <alignment horizontal="center"/>
    </xf>
    <xf numFmtId="166" fontId="8" fillId="0" borderId="5" xfId="1" applyNumberFormat="1" applyFont="1" applyFill="1" applyBorder="1" applyAlignment="1">
      <alignment horizontal="center"/>
    </xf>
    <xf numFmtId="167" fontId="8" fillId="0" borderId="5" xfId="1" applyNumberFormat="1" applyFont="1" applyFill="1" applyBorder="1" applyAlignment="1">
      <alignment horizontal="center"/>
    </xf>
    <xf numFmtId="167" fontId="8" fillId="0" borderId="6" xfId="1" applyNumberFormat="1" applyFont="1" applyFill="1" applyBorder="1" applyAlignment="1">
      <alignment horizontal="center"/>
    </xf>
    <xf numFmtId="165" fontId="1" fillId="0" borderId="8" xfId="1" applyFont="1" applyFill="1" applyBorder="1" applyAlignment="1">
      <alignment horizontal="center"/>
    </xf>
    <xf numFmtId="168" fontId="1" fillId="0" borderId="10" xfId="1" applyNumberFormat="1" applyFont="1" applyFill="1" applyBorder="1" applyAlignment="1">
      <alignment horizontal="center"/>
    </xf>
    <xf numFmtId="165" fontId="1" fillId="0" borderId="11" xfId="1" applyFont="1" applyFill="1" applyBorder="1" applyAlignment="1">
      <alignment horizontal="center"/>
    </xf>
    <xf numFmtId="167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/>
    </xf>
    <xf numFmtId="167" fontId="1" fillId="0" borderId="12" xfId="1" applyNumberFormat="1" applyFont="1" applyFill="1" applyBorder="1" applyAlignment="1">
      <alignment horizontal="center"/>
    </xf>
    <xf numFmtId="166" fontId="1" fillId="0" borderId="11" xfId="1" applyNumberFormat="1" applyFont="1" applyFill="1" applyBorder="1" applyAlignment="1"/>
    <xf numFmtId="167" fontId="1" fillId="0" borderId="11" xfId="1" applyNumberFormat="1" applyFont="1" applyFill="1" applyBorder="1" applyAlignment="1">
      <alignment horizontal="center" shrinkToFit="1"/>
    </xf>
    <xf numFmtId="167" fontId="1" fillId="0" borderId="0" xfId="1" applyNumberFormat="1" applyFont="1" applyFill="1" applyAlignment="1">
      <alignment horizontal="center"/>
    </xf>
    <xf numFmtId="16" fontId="0" fillId="0" borderId="0" xfId="0" applyNumberFormat="1"/>
    <xf numFmtId="164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>
      <alignment horizontal="center"/>
    </xf>
    <xf numFmtId="166" fontId="1" fillId="0" borderId="14" xfId="1" applyNumberFormat="1" applyFont="1" applyFill="1" applyBorder="1" applyAlignment="1"/>
    <xf numFmtId="167" fontId="1" fillId="0" borderId="14" xfId="1" applyNumberFormat="1" applyFont="1" applyFill="1" applyBorder="1" applyAlignment="1">
      <alignment horizontal="center"/>
    </xf>
    <xf numFmtId="167" fontId="1" fillId="0" borderId="15" xfId="1" applyNumberFormat="1" applyFont="1" applyFill="1" applyBorder="1" applyAlignment="1">
      <alignment horizontal="center"/>
    </xf>
    <xf numFmtId="2" fontId="1" fillId="0" borderId="5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Font="1" applyFill="1" applyAlignment="1">
      <alignment horizontal="center"/>
    </xf>
    <xf numFmtId="165" fontId="1" fillId="0" borderId="16" xfId="1" applyFont="1" applyFill="1" applyBorder="1" applyAlignment="1"/>
    <xf numFmtId="165" fontId="1" fillId="0" borderId="9" xfId="1" applyFont="1" applyFill="1" applyBorder="1" applyAlignment="1">
      <alignment horizontal="center"/>
    </xf>
    <xf numFmtId="168" fontId="1" fillId="0" borderId="7" xfId="1" applyNumberFormat="1" applyFont="1" applyFill="1" applyBorder="1" applyAlignment="1">
      <alignment horizontal="center"/>
    </xf>
    <xf numFmtId="165" fontId="1" fillId="0" borderId="11" xfId="1" applyFont="1" applyFill="1" applyBorder="1" applyAlignment="1"/>
    <xf numFmtId="165" fontId="1" fillId="0" borderId="12" xfId="1" applyFont="1" applyFill="1" applyBorder="1" applyAlignment="1">
      <alignment horizontal="center"/>
    </xf>
    <xf numFmtId="168" fontId="1" fillId="0" borderId="13" xfId="1" applyNumberFormat="1" applyFont="1" applyFill="1" applyBorder="1" applyAlignment="1">
      <alignment horizontal="center"/>
    </xf>
    <xf numFmtId="165" fontId="1" fillId="0" borderId="14" xfId="1" applyFont="1" applyFill="1" applyBorder="1" applyAlignment="1"/>
    <xf numFmtId="165" fontId="1" fillId="0" borderId="15" xfId="1" applyFont="1" applyFill="1" applyBorder="1" applyAlignment="1">
      <alignment horizontal="center"/>
    </xf>
    <xf numFmtId="164" fontId="8" fillId="0" borderId="2" xfId="1" applyNumberFormat="1" applyFont="1" applyFill="1" applyBorder="1" applyAlignment="1">
      <alignment horizontal="center" vertical="top" wrapText="1"/>
    </xf>
    <xf numFmtId="165" fontId="8" fillId="0" borderId="5" xfId="1" applyFont="1" applyFill="1" applyBorder="1" applyAlignment="1">
      <alignment horizontal="center" vertical="top" wrapText="1"/>
    </xf>
    <xf numFmtId="167" fontId="8" fillId="0" borderId="5" xfId="1" applyNumberFormat="1" applyFont="1" applyFill="1" applyBorder="1" applyAlignment="1">
      <alignment horizontal="center" vertical="top" wrapText="1"/>
    </xf>
    <xf numFmtId="167" fontId="8" fillId="0" borderId="6" xfId="1" applyNumberFormat="1" applyFont="1" applyFill="1" applyBorder="1" applyAlignment="1">
      <alignment horizontal="center" vertical="top" wrapText="1"/>
    </xf>
    <xf numFmtId="165" fontId="8" fillId="0" borderId="0" xfId="1" applyFont="1" applyFill="1" applyAlignment="1">
      <alignment horizontal="center"/>
    </xf>
    <xf numFmtId="165" fontId="1" fillId="0" borderId="20" xfId="1" applyFont="1" applyFill="1" applyBorder="1" applyAlignment="1">
      <alignment horizontal="center"/>
    </xf>
    <xf numFmtId="165" fontId="1" fillId="0" borderId="10" xfId="1" applyFont="1" applyFill="1" applyBorder="1" applyAlignment="1">
      <alignment horizontal="center"/>
    </xf>
    <xf numFmtId="165" fontId="8" fillId="0" borderId="21" xfId="1" applyFont="1" applyFill="1" applyBorder="1" applyAlignment="1">
      <alignment horizontal="center"/>
    </xf>
    <xf numFmtId="165" fontId="8" fillId="0" borderId="0" xfId="1" applyFont="1" applyFill="1" applyAlignment="1"/>
    <xf numFmtId="165" fontId="1" fillId="0" borderId="22" xfId="1" applyFont="1" applyFill="1" applyBorder="1" applyAlignment="1">
      <alignment horizontal="center"/>
    </xf>
    <xf numFmtId="165" fontId="1" fillId="0" borderId="0" xfId="1" applyFont="1" applyFill="1" applyAlignment="1">
      <alignment horizontal="right"/>
    </xf>
    <xf numFmtId="165" fontId="1" fillId="0" borderId="7" xfId="1" applyFont="1" applyFill="1" applyBorder="1" applyAlignment="1"/>
    <xf numFmtId="165" fontId="1" fillId="0" borderId="8" xfId="1" applyFont="1" applyFill="1" applyBorder="1" applyAlignment="1"/>
    <xf numFmtId="167" fontId="1" fillId="0" borderId="8" xfId="1" applyNumberFormat="1" applyFont="1" applyFill="1" applyBorder="1" applyAlignment="1"/>
    <xf numFmtId="165" fontId="1" fillId="0" borderId="9" xfId="1" applyFont="1" applyFill="1" applyBorder="1" applyAlignment="1">
      <alignment horizontal="right"/>
    </xf>
    <xf numFmtId="165" fontId="1" fillId="0" borderId="10" xfId="1" applyFont="1" applyFill="1" applyBorder="1" applyAlignment="1"/>
    <xf numFmtId="167" fontId="1" fillId="0" borderId="12" xfId="1" applyNumberFormat="1" applyFont="1" applyFill="1" applyBorder="1" applyAlignment="1">
      <alignment horizontal="right"/>
    </xf>
    <xf numFmtId="165" fontId="12" fillId="0" borderId="11" xfId="1" applyFont="1" applyFill="1" applyBorder="1" applyAlignment="1"/>
    <xf numFmtId="167" fontId="12" fillId="0" borderId="11" xfId="1" applyNumberFormat="1" applyFont="1" applyFill="1" applyBorder="1" applyAlignment="1"/>
    <xf numFmtId="165" fontId="1" fillId="0" borderId="22" xfId="1" applyFont="1" applyFill="1" applyBorder="1" applyAlignment="1"/>
    <xf numFmtId="165" fontId="12" fillId="0" borderId="24" xfId="1" applyFont="1" applyFill="1" applyBorder="1" applyAlignment="1"/>
    <xf numFmtId="167" fontId="12" fillId="0" borderId="24" xfId="1" applyNumberFormat="1" applyFont="1" applyFill="1" applyBorder="1" applyAlignment="1"/>
    <xf numFmtId="167" fontId="1" fillId="0" borderId="23" xfId="1" applyNumberFormat="1" applyFont="1" applyFill="1" applyBorder="1" applyAlignment="1">
      <alignment horizontal="right"/>
    </xf>
    <xf numFmtId="164" fontId="8" fillId="0" borderId="17" xfId="1" applyNumberFormat="1" applyFont="1" applyFill="1" applyBorder="1" applyAlignment="1">
      <alignment horizontal="center" vertical="top" wrapText="1"/>
    </xf>
    <xf numFmtId="165" fontId="8" fillId="0" borderId="3" xfId="1" applyFont="1" applyFill="1" applyBorder="1" applyAlignment="1">
      <alignment horizontal="center" vertical="top" wrapText="1"/>
    </xf>
    <xf numFmtId="167" fontId="8" fillId="0" borderId="18" xfId="1" applyNumberFormat="1" applyFont="1" applyFill="1" applyBorder="1" applyAlignment="1">
      <alignment horizontal="center" vertical="top" wrapText="1"/>
    </xf>
    <xf numFmtId="167" fontId="8" fillId="0" borderId="19" xfId="1" applyNumberFormat="1" applyFont="1" applyFill="1" applyBorder="1" applyAlignment="1">
      <alignment horizontal="center" vertical="top" wrapText="1"/>
    </xf>
    <xf numFmtId="168" fontId="8" fillId="0" borderId="17" xfId="1" applyNumberFormat="1" applyFont="1" applyFill="1" applyBorder="1" applyAlignment="1">
      <alignment horizontal="center"/>
    </xf>
    <xf numFmtId="165" fontId="8" fillId="0" borderId="3" xfId="1" applyFont="1" applyFill="1" applyBorder="1" applyAlignment="1">
      <alignment horizontal="center"/>
    </xf>
    <xf numFmtId="168" fontId="8" fillId="0" borderId="0" xfId="1" applyNumberFormat="1" applyFont="1" applyFill="1" applyBorder="1" applyAlignment="1">
      <alignment horizontal="center"/>
    </xf>
    <xf numFmtId="165" fontId="8" fillId="0" borderId="25" xfId="1" applyFont="1" applyFill="1" applyBorder="1" applyAlignment="1">
      <alignment horizontal="center"/>
    </xf>
    <xf numFmtId="165" fontId="8" fillId="0" borderId="0" xfId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1" applyNumberFormat="1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0" fontId="8" fillId="0" borderId="1" xfId="1" applyNumberFormat="1" applyFont="1" applyFill="1" applyBorder="1" applyAlignment="1">
      <alignment horizontal="center"/>
    </xf>
    <xf numFmtId="170" fontId="8" fillId="0" borderId="0" xfId="1" applyNumberFormat="1" applyFont="1" applyFill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170" fontId="13" fillId="0" borderId="0" xfId="1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1" applyNumberFormat="1" applyFont="1" applyFill="1" applyAlignment="1">
      <alignment horizontal="center"/>
    </xf>
    <xf numFmtId="170" fontId="8" fillId="0" borderId="12" xfId="1" applyNumberFormat="1" applyFont="1" applyFill="1" applyBorder="1" applyAlignment="1">
      <alignment horizontal="center"/>
    </xf>
    <xf numFmtId="170" fontId="8" fillId="0" borderId="23" xfId="1" applyNumberFormat="1" applyFont="1" applyFill="1" applyBorder="1" applyAlignment="1">
      <alignment horizontal="center"/>
    </xf>
    <xf numFmtId="170" fontId="1" fillId="0" borderId="8" xfId="1" applyNumberFormat="1" applyFont="1" applyFill="1" applyBorder="1" applyAlignment="1"/>
    <xf numFmtId="170" fontId="1" fillId="0" borderId="11" xfId="1" applyNumberFormat="1" applyFont="1" applyFill="1" applyBorder="1" applyAlignment="1"/>
    <xf numFmtId="170" fontId="1" fillId="0" borderId="24" xfId="1" applyNumberFormat="1" applyFont="1" applyFill="1" applyBorder="1" applyAlignment="1"/>
    <xf numFmtId="170" fontId="1" fillId="0" borderId="0" xfId="1" applyNumberFormat="1" applyFont="1" applyFill="1" applyAlignment="1">
      <alignment horizontal="center" shrinkToFit="1"/>
    </xf>
    <xf numFmtId="170" fontId="8" fillId="0" borderId="18" xfId="1" applyNumberFormat="1" applyFont="1" applyFill="1" applyBorder="1" applyAlignment="1">
      <alignment horizontal="center"/>
    </xf>
    <xf numFmtId="170" fontId="8" fillId="0" borderId="19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  <xf numFmtId="167" fontId="1" fillId="0" borderId="0" xfId="1" applyNumberFormat="1" applyFont="1" applyFill="1" applyBorder="1" applyAlignment="1">
      <alignment horizontal="center"/>
    </xf>
    <xf numFmtId="2" fontId="1" fillId="0" borderId="0" xfId="1" applyNumberFormat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left" indent="17"/>
    </xf>
    <xf numFmtId="165" fontId="6" fillId="0" borderId="2" xfId="1" applyFont="1" applyFill="1" applyBorder="1" applyAlignment="1">
      <alignment horizontal="center"/>
    </xf>
    <xf numFmtId="168" fontId="1" fillId="0" borderId="0" xfId="1" applyNumberFormat="1" applyFont="1" applyFill="1" applyAlignment="1">
      <alignment horizontal="left"/>
    </xf>
    <xf numFmtId="0" fontId="0" fillId="0" borderId="0" xfId="0" applyAlignment="1">
      <alignment horizontal="left"/>
    </xf>
    <xf numFmtId="168" fontId="4" fillId="0" borderId="1" xfId="1" applyNumberFormat="1" applyFont="1" applyFill="1" applyBorder="1" applyAlignment="1">
      <alignment horizontal="center"/>
    </xf>
    <xf numFmtId="165" fontId="5" fillId="0" borderId="1" xfId="1" applyFont="1" applyFill="1" applyBorder="1" applyAlignment="1">
      <alignment horizontal="center"/>
    </xf>
    <xf numFmtId="165" fontId="10" fillId="0" borderId="1" xfId="1" applyFont="1" applyFill="1" applyBorder="1" applyAlignment="1">
      <alignment horizontal="center"/>
    </xf>
    <xf numFmtId="165" fontId="11" fillId="0" borderId="1" xfId="1" applyFont="1" applyFill="1" applyBorder="1" applyAlignment="1">
      <alignment horizontal="center" vertical="center"/>
    </xf>
    <xf numFmtId="165" fontId="12" fillId="0" borderId="1" xfId="1" applyFont="1" applyFill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9"/>
  <sheetViews>
    <sheetView tabSelected="1" topLeftCell="B22" zoomScale="130" zoomScaleNormal="130" workbookViewId="0">
      <selection activeCell="N56" sqref="N56"/>
    </sheetView>
  </sheetViews>
  <sheetFormatPr defaultRowHeight="15"/>
  <cols>
    <col min="1" max="1" width="4.5" customWidth="1"/>
    <col min="2" max="2" width="7.75" style="1" customWidth="1"/>
    <col min="3" max="3" width="6.25" style="2" customWidth="1"/>
    <col min="4" max="4" width="18.125" style="3" customWidth="1"/>
    <col min="5" max="5" width="21.25" style="3" customWidth="1"/>
    <col min="6" max="6" width="11.625" style="2" customWidth="1"/>
    <col min="7" max="7" width="7" style="2" customWidth="1"/>
    <col min="8" max="8" width="6.875" style="2" customWidth="1"/>
    <col min="9" max="9" width="9" style="2" customWidth="1"/>
    <col min="10" max="10" width="9.75" style="2" customWidth="1"/>
    <col min="11" max="11" width="8.75" style="2" customWidth="1"/>
    <col min="12" max="12" width="9.875" style="2" customWidth="1"/>
    <col min="13" max="13" width="13.125" style="2" customWidth="1"/>
    <col min="14" max="14" width="10" style="2" customWidth="1"/>
    <col min="15" max="1023" width="8.125" style="3" customWidth="1"/>
    <col min="1024" max="1024" width="18" style="3" customWidth="1"/>
    <col min="1025" max="1025" width="9" customWidth="1"/>
  </cols>
  <sheetData>
    <row r="1" spans="1:1024" ht="15.75" thickBot="1">
      <c r="A1" t="s">
        <v>0</v>
      </c>
    </row>
    <row r="2" spans="1:1024" ht="27" thickBot="1">
      <c r="B2" s="100" t="s">
        <v>102</v>
      </c>
      <c r="C2" s="101"/>
      <c r="D2" s="101"/>
      <c r="E2" s="102" t="s">
        <v>99</v>
      </c>
      <c r="F2" s="102"/>
      <c r="G2" s="102"/>
      <c r="H2" s="102"/>
      <c r="I2" s="102"/>
      <c r="J2" s="102"/>
      <c r="K2" s="102"/>
      <c r="L2" s="102"/>
      <c r="M2" s="102"/>
      <c r="N2" s="102"/>
    </row>
    <row r="3" spans="1:1024" ht="21" thickBot="1">
      <c r="B3" s="103" t="s">
        <v>2</v>
      </c>
      <c r="C3" s="103"/>
      <c r="D3" s="103"/>
      <c r="E3" s="4"/>
      <c r="G3" s="5"/>
      <c r="H3" s="5"/>
      <c r="I3" s="5"/>
      <c r="J3" s="5"/>
      <c r="K3" s="5"/>
      <c r="L3" s="5"/>
      <c r="M3" s="6"/>
      <c r="N3" s="7"/>
    </row>
    <row r="4" spans="1:1024" ht="15.75" thickBot="1">
      <c r="A4" s="8"/>
      <c r="B4" s="9" t="s">
        <v>3</v>
      </c>
      <c r="C4" s="10" t="s">
        <v>4</v>
      </c>
      <c r="D4" s="11" t="s">
        <v>5</v>
      </c>
      <c r="E4" s="11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3" t="s">
        <v>15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8"/>
    </row>
    <row r="5" spans="1:1024">
      <c r="A5" s="23"/>
      <c r="B5" s="15">
        <v>44293</v>
      </c>
      <c r="C5" s="16">
        <v>491</v>
      </c>
      <c r="D5" s="20" t="s">
        <v>31</v>
      </c>
      <c r="E5" s="20" t="s">
        <v>39</v>
      </c>
      <c r="F5" s="18"/>
      <c r="G5" s="18"/>
      <c r="H5" s="18"/>
      <c r="I5" s="18"/>
      <c r="J5" s="18"/>
      <c r="K5" s="18"/>
      <c r="L5" s="18">
        <v>6</v>
      </c>
      <c r="M5" s="18">
        <v>6</v>
      </c>
      <c r="N5" s="19"/>
    </row>
    <row r="6" spans="1:1024">
      <c r="B6" s="15">
        <v>44301</v>
      </c>
      <c r="C6" s="16">
        <v>493</v>
      </c>
      <c r="D6" s="20" t="s">
        <v>34</v>
      </c>
      <c r="E6" s="20" t="s">
        <v>35</v>
      </c>
      <c r="F6" s="21"/>
      <c r="G6" s="18"/>
      <c r="H6" s="18"/>
      <c r="I6" s="18"/>
      <c r="J6" s="18">
        <v>120.75</v>
      </c>
      <c r="K6" s="18"/>
      <c r="L6" s="21"/>
      <c r="M6" s="21">
        <v>120.75</v>
      </c>
      <c r="N6" s="19"/>
    </row>
    <row r="7" spans="1:1024">
      <c r="B7" s="15">
        <v>44305</v>
      </c>
      <c r="C7" s="16">
        <v>494</v>
      </c>
      <c r="D7" s="20" t="s">
        <v>40</v>
      </c>
      <c r="E7" s="20" t="s">
        <v>41</v>
      </c>
      <c r="F7" s="18">
        <v>1529.66</v>
      </c>
      <c r="G7" s="18"/>
      <c r="H7" s="18"/>
      <c r="I7" s="18"/>
      <c r="J7" s="18"/>
      <c r="K7" s="18"/>
      <c r="L7" s="18"/>
      <c r="M7" s="18">
        <v>1529.66</v>
      </c>
      <c r="N7" s="19">
        <v>254.94</v>
      </c>
    </row>
    <row r="8" spans="1:1024">
      <c r="B8" s="15">
        <v>44320</v>
      </c>
      <c r="C8" s="16">
        <v>495</v>
      </c>
      <c r="D8" s="20" t="s">
        <v>30</v>
      </c>
      <c r="E8" s="20" t="s">
        <v>37</v>
      </c>
      <c r="F8" s="21"/>
      <c r="G8" s="18"/>
      <c r="H8" s="18"/>
      <c r="I8" s="18"/>
      <c r="J8" s="18"/>
      <c r="K8" s="18">
        <v>40</v>
      </c>
      <c r="L8" s="18"/>
      <c r="M8" s="21">
        <v>40</v>
      </c>
      <c r="N8" s="19"/>
    </row>
    <row r="9" spans="1:1024">
      <c r="B9" s="15">
        <v>44323</v>
      </c>
      <c r="C9" s="16">
        <v>496</v>
      </c>
      <c r="D9" s="20" t="s">
        <v>34</v>
      </c>
      <c r="E9" s="20" t="s">
        <v>42</v>
      </c>
      <c r="F9" s="18"/>
      <c r="G9" s="21"/>
      <c r="H9" s="18"/>
      <c r="I9" s="18"/>
      <c r="J9" s="18">
        <v>63.25</v>
      </c>
      <c r="K9" s="18"/>
      <c r="L9" s="18"/>
      <c r="M9" s="18">
        <v>63.25</v>
      </c>
      <c r="N9" s="19"/>
    </row>
    <row r="10" spans="1:1024">
      <c r="B10" s="15">
        <v>44327</v>
      </c>
      <c r="C10" s="16">
        <v>492</v>
      </c>
      <c r="D10" s="20" t="s">
        <v>43</v>
      </c>
      <c r="E10" s="20" t="s">
        <v>10</v>
      </c>
      <c r="F10" s="18"/>
      <c r="G10" s="21"/>
      <c r="H10" s="18"/>
      <c r="I10" s="18">
        <v>115.52</v>
      </c>
      <c r="J10" s="18"/>
      <c r="K10" s="18"/>
      <c r="L10" s="18"/>
      <c r="M10" s="18">
        <v>115.52</v>
      </c>
      <c r="N10" s="19"/>
    </row>
    <row r="11" spans="1:1024">
      <c r="B11" s="15">
        <v>44327</v>
      </c>
      <c r="C11" s="16">
        <v>497</v>
      </c>
      <c r="D11" s="20" t="s">
        <v>40</v>
      </c>
      <c r="E11" s="20" t="s">
        <v>50</v>
      </c>
      <c r="F11" s="18">
        <v>90</v>
      </c>
      <c r="G11" s="21"/>
      <c r="H11" s="18"/>
      <c r="I11" s="18"/>
      <c r="J11" s="18"/>
      <c r="K11" s="18"/>
      <c r="L11" s="18"/>
      <c r="M11" s="18">
        <v>90</v>
      </c>
      <c r="N11" s="19">
        <v>15</v>
      </c>
    </row>
    <row r="12" spans="1:1024">
      <c r="B12" s="15">
        <v>44348</v>
      </c>
      <c r="C12" s="16">
        <v>499</v>
      </c>
      <c r="D12" s="20" t="s">
        <v>30</v>
      </c>
      <c r="E12" s="20" t="s">
        <v>46</v>
      </c>
      <c r="F12" s="18"/>
      <c r="G12" s="18"/>
      <c r="H12" s="18"/>
      <c r="I12" s="18"/>
      <c r="J12" s="18"/>
      <c r="K12" s="18">
        <v>40</v>
      </c>
      <c r="L12" s="18"/>
      <c r="M12" s="18">
        <v>40</v>
      </c>
      <c r="N12" s="19"/>
    </row>
    <row r="13" spans="1:1024">
      <c r="B13" s="15">
        <v>44357</v>
      </c>
      <c r="C13" s="16">
        <v>500</v>
      </c>
      <c r="D13" s="20" t="s">
        <v>34</v>
      </c>
      <c r="E13" s="20" t="s">
        <v>47</v>
      </c>
      <c r="F13" s="18"/>
      <c r="G13" s="18"/>
      <c r="H13" s="18"/>
      <c r="I13" s="18"/>
      <c r="J13" s="18">
        <v>150.87</v>
      </c>
      <c r="K13" s="18"/>
      <c r="L13" s="18"/>
      <c r="M13" s="18">
        <v>150.87</v>
      </c>
      <c r="N13" s="19"/>
    </row>
    <row r="14" spans="1:1024">
      <c r="B14" s="15">
        <v>44368</v>
      </c>
      <c r="C14" s="16" t="s">
        <v>44</v>
      </c>
      <c r="D14" s="20" t="s">
        <v>45</v>
      </c>
      <c r="E14" s="20" t="s">
        <v>10</v>
      </c>
      <c r="F14" s="18"/>
      <c r="G14" s="18"/>
      <c r="H14" s="18"/>
      <c r="I14" s="18">
        <v>5</v>
      </c>
      <c r="J14" s="18"/>
      <c r="K14" s="18"/>
      <c r="L14" s="18"/>
      <c r="M14" s="18">
        <v>5</v>
      </c>
      <c r="N14" s="19"/>
    </row>
    <row r="15" spans="1:1024">
      <c r="B15" s="15">
        <v>44369</v>
      </c>
      <c r="C15" s="16">
        <v>651</v>
      </c>
      <c r="D15" s="20" t="s">
        <v>16</v>
      </c>
      <c r="E15" s="20" t="s">
        <v>48</v>
      </c>
      <c r="F15" s="18">
        <v>1926.6</v>
      </c>
      <c r="G15" s="18"/>
      <c r="H15" s="18"/>
      <c r="I15" s="18"/>
      <c r="J15" s="18"/>
      <c r="K15" s="18"/>
      <c r="L15" s="18"/>
      <c r="M15" s="18">
        <v>1926.6</v>
      </c>
      <c r="N15" s="19">
        <v>321.10000000000002</v>
      </c>
    </row>
    <row r="16" spans="1:1024">
      <c r="B16" s="15">
        <v>44376</v>
      </c>
      <c r="C16" s="16">
        <v>652</v>
      </c>
      <c r="D16" s="20" t="s">
        <v>30</v>
      </c>
      <c r="E16" s="20" t="s">
        <v>49</v>
      </c>
      <c r="F16" s="18"/>
      <c r="G16" s="18"/>
      <c r="H16" s="21"/>
      <c r="I16" s="18"/>
      <c r="J16" s="18"/>
      <c r="K16" s="18">
        <v>40</v>
      </c>
      <c r="L16" s="18"/>
      <c r="M16" s="18">
        <v>40</v>
      </c>
      <c r="N16" s="19"/>
    </row>
    <row r="17" spans="2:14">
      <c r="B17" s="15">
        <v>44391</v>
      </c>
      <c r="C17" s="16">
        <v>498</v>
      </c>
      <c r="D17" s="20" t="s">
        <v>51</v>
      </c>
      <c r="E17" s="20" t="s">
        <v>52</v>
      </c>
      <c r="F17" s="18"/>
      <c r="G17" s="18"/>
      <c r="H17" s="21"/>
      <c r="I17" s="18"/>
      <c r="J17" s="18"/>
      <c r="K17" s="18"/>
      <c r="L17" s="18">
        <v>32</v>
      </c>
      <c r="M17" s="21">
        <v>32</v>
      </c>
      <c r="N17" s="19"/>
    </row>
    <row r="18" spans="2:14">
      <c r="B18" s="15">
        <v>44403</v>
      </c>
      <c r="C18" s="16">
        <v>653</v>
      </c>
      <c r="D18" s="20" t="s">
        <v>34</v>
      </c>
      <c r="E18" s="20" t="s">
        <v>53</v>
      </c>
      <c r="F18" s="18"/>
      <c r="G18" s="18"/>
      <c r="H18" s="18"/>
      <c r="I18" s="18"/>
      <c r="J18" s="18">
        <v>102.25</v>
      </c>
      <c r="K18" s="18"/>
      <c r="L18" s="18"/>
      <c r="M18" s="18">
        <v>102.25</v>
      </c>
      <c r="N18" s="19"/>
    </row>
    <row r="19" spans="2:14">
      <c r="B19" s="15">
        <v>44417</v>
      </c>
      <c r="C19" s="16">
        <v>655</v>
      </c>
      <c r="D19" s="20" t="s">
        <v>34</v>
      </c>
      <c r="E19" s="20" t="s">
        <v>54</v>
      </c>
      <c r="F19" s="18"/>
      <c r="G19" s="18"/>
      <c r="H19" s="18"/>
      <c r="I19" s="18"/>
      <c r="J19" s="18">
        <v>46</v>
      </c>
      <c r="K19" s="18"/>
      <c r="L19" s="18"/>
      <c r="M19" s="18">
        <v>46</v>
      </c>
      <c r="N19" s="19"/>
    </row>
    <row r="20" spans="2:14">
      <c r="B20" s="15">
        <v>44420</v>
      </c>
      <c r="C20" s="16">
        <v>654</v>
      </c>
      <c r="D20" s="20" t="s">
        <v>30</v>
      </c>
      <c r="E20" s="20" t="s">
        <v>55</v>
      </c>
      <c r="F20" s="18"/>
      <c r="G20" s="18"/>
      <c r="H20" s="18"/>
      <c r="I20" s="18"/>
      <c r="J20" s="18"/>
      <c r="K20" s="18">
        <v>40</v>
      </c>
      <c r="L20" s="18"/>
      <c r="M20" s="18">
        <v>40</v>
      </c>
      <c r="N20" s="19"/>
    </row>
    <row r="21" spans="2:14">
      <c r="B21" s="15">
        <v>44439</v>
      </c>
      <c r="C21" s="16">
        <v>658</v>
      </c>
      <c r="D21" s="20" t="s">
        <v>30</v>
      </c>
      <c r="E21" s="20" t="s">
        <v>56</v>
      </c>
      <c r="F21" s="18"/>
      <c r="G21" s="18"/>
      <c r="H21" s="18"/>
      <c r="I21" s="18"/>
      <c r="J21" s="18"/>
      <c r="K21" s="18">
        <v>40</v>
      </c>
      <c r="L21" s="18"/>
      <c r="M21" s="18">
        <v>40</v>
      </c>
      <c r="N21" s="19"/>
    </row>
    <row r="22" spans="2:14">
      <c r="B22" s="15">
        <v>44441</v>
      </c>
      <c r="C22" s="16">
        <v>657</v>
      </c>
      <c r="D22" s="20" t="s">
        <v>57</v>
      </c>
      <c r="E22" s="20" t="s">
        <v>8</v>
      </c>
      <c r="F22" s="18"/>
      <c r="G22" s="18">
        <v>975.72</v>
      </c>
      <c r="H22" s="18"/>
      <c r="I22" s="18"/>
      <c r="J22" s="18"/>
      <c r="K22" s="18"/>
      <c r="L22" s="18"/>
      <c r="M22" s="18">
        <v>975.72</v>
      </c>
      <c r="N22" s="19"/>
    </row>
    <row r="23" spans="2:14">
      <c r="B23" s="15">
        <v>44455</v>
      </c>
      <c r="C23" s="16">
        <v>656</v>
      </c>
      <c r="D23" s="20" t="s">
        <v>31</v>
      </c>
      <c r="E23" s="20" t="s">
        <v>59</v>
      </c>
      <c r="F23" s="18"/>
      <c r="G23" s="18"/>
      <c r="H23" s="18"/>
      <c r="I23" s="18"/>
      <c r="J23" s="18"/>
      <c r="K23" s="18"/>
      <c r="L23" s="18">
        <v>6</v>
      </c>
      <c r="M23" s="18">
        <v>6</v>
      </c>
      <c r="N23" s="19"/>
    </row>
    <row r="24" spans="2:14">
      <c r="B24" s="15">
        <v>44455</v>
      </c>
      <c r="C24" s="16">
        <v>660</v>
      </c>
      <c r="D24" s="20" t="s">
        <v>34</v>
      </c>
      <c r="E24" s="20" t="s">
        <v>58</v>
      </c>
      <c r="F24" s="18"/>
      <c r="G24" s="18"/>
      <c r="H24" s="18"/>
      <c r="I24" s="18"/>
      <c r="J24" s="18">
        <v>40.25</v>
      </c>
      <c r="K24" s="18"/>
      <c r="L24" s="18"/>
      <c r="M24" s="18">
        <v>40.25</v>
      </c>
      <c r="N24" s="19"/>
    </row>
    <row r="25" spans="2:14">
      <c r="B25" s="15">
        <v>44456</v>
      </c>
      <c r="C25" s="16">
        <v>659</v>
      </c>
      <c r="D25" s="20" t="s">
        <v>51</v>
      </c>
      <c r="E25" s="20" t="s">
        <v>60</v>
      </c>
      <c r="F25" s="18"/>
      <c r="G25" s="18"/>
      <c r="H25" s="18"/>
      <c r="I25" s="18"/>
      <c r="J25" s="18"/>
      <c r="K25" s="18"/>
      <c r="L25" s="18">
        <v>32</v>
      </c>
      <c r="M25" s="18">
        <v>32</v>
      </c>
      <c r="N25" s="19"/>
    </row>
    <row r="26" spans="2:14">
      <c r="B26" s="15">
        <v>44466</v>
      </c>
      <c r="C26" s="16">
        <v>661</v>
      </c>
      <c r="D26" s="20" t="s">
        <v>61</v>
      </c>
      <c r="E26" s="20" t="s">
        <v>62</v>
      </c>
      <c r="F26" s="18"/>
      <c r="G26" s="18"/>
      <c r="H26" s="18"/>
      <c r="I26" s="18"/>
      <c r="J26" s="18"/>
      <c r="K26" s="18"/>
      <c r="L26" s="18">
        <v>223.2</v>
      </c>
      <c r="M26" s="18">
        <v>223.2</v>
      </c>
      <c r="N26" s="19">
        <v>37.200000000000003</v>
      </c>
    </row>
    <row r="27" spans="2:14">
      <c r="B27" s="15">
        <v>44473</v>
      </c>
      <c r="C27" s="16">
        <v>662</v>
      </c>
      <c r="D27" s="20" t="s">
        <v>51</v>
      </c>
      <c r="E27" s="20" t="s">
        <v>78</v>
      </c>
      <c r="F27" s="18"/>
      <c r="G27" s="18"/>
      <c r="H27" s="18"/>
      <c r="I27" s="18"/>
      <c r="J27" s="18"/>
      <c r="K27" s="18"/>
      <c r="L27" s="18">
        <v>84</v>
      </c>
      <c r="M27" s="18">
        <v>84</v>
      </c>
      <c r="N27" s="19">
        <v>14</v>
      </c>
    </row>
    <row r="28" spans="2:14">
      <c r="B28" s="15">
        <v>44473</v>
      </c>
      <c r="C28" s="16">
        <v>663</v>
      </c>
      <c r="D28" s="20" t="s">
        <v>30</v>
      </c>
      <c r="E28" s="20" t="s">
        <v>63</v>
      </c>
      <c r="F28" s="18"/>
      <c r="G28" s="18"/>
      <c r="H28" s="18"/>
      <c r="I28" s="18"/>
      <c r="J28" s="18">
        <v>42.25</v>
      </c>
      <c r="K28" s="18"/>
      <c r="L28" s="18"/>
      <c r="M28" s="18">
        <v>42.25</v>
      </c>
      <c r="N28" s="19"/>
    </row>
    <row r="29" spans="2:14">
      <c r="B29" s="15">
        <v>44473</v>
      </c>
      <c r="C29" s="16">
        <v>664</v>
      </c>
      <c r="D29" s="20" t="s">
        <v>51</v>
      </c>
      <c r="E29" s="20" t="s">
        <v>73</v>
      </c>
      <c r="F29" s="18"/>
      <c r="G29" s="18"/>
      <c r="H29" s="18">
        <v>600</v>
      </c>
      <c r="I29" s="18"/>
      <c r="J29" s="18"/>
      <c r="K29" s="18"/>
      <c r="L29" s="18"/>
      <c r="M29" s="18">
        <v>600</v>
      </c>
      <c r="N29" s="19"/>
    </row>
    <row r="30" spans="2:14">
      <c r="B30" s="15">
        <v>44473</v>
      </c>
      <c r="C30" s="16">
        <v>665</v>
      </c>
      <c r="D30" s="20" t="s">
        <v>51</v>
      </c>
      <c r="E30" s="20" t="s">
        <v>60</v>
      </c>
      <c r="F30" s="18"/>
      <c r="G30" s="18"/>
      <c r="H30" s="18"/>
      <c r="I30" s="18"/>
      <c r="J30" s="18"/>
      <c r="K30" s="18"/>
      <c r="L30" s="18">
        <v>32</v>
      </c>
      <c r="M30" s="18">
        <v>32</v>
      </c>
      <c r="N30" s="19"/>
    </row>
    <row r="31" spans="2:14" ht="15.75" thickBot="1">
      <c r="B31" s="15">
        <v>44473</v>
      </c>
      <c r="C31" s="16">
        <v>666</v>
      </c>
      <c r="D31" s="20" t="s">
        <v>51</v>
      </c>
      <c r="E31" s="20" t="s">
        <v>74</v>
      </c>
      <c r="F31" s="21"/>
      <c r="G31" s="18"/>
      <c r="H31" s="18">
        <v>200</v>
      </c>
      <c r="I31" s="18"/>
      <c r="J31" s="18"/>
      <c r="K31" s="27"/>
      <c r="L31" s="18"/>
      <c r="M31" s="18">
        <v>200</v>
      </c>
      <c r="N31" s="19"/>
    </row>
    <row r="32" spans="2:14" ht="15.75" thickBot="1">
      <c r="B32" s="24">
        <v>44475</v>
      </c>
      <c r="C32" s="25">
        <v>670</v>
      </c>
      <c r="D32" s="26" t="s">
        <v>34</v>
      </c>
      <c r="E32" s="26" t="s">
        <v>64</v>
      </c>
      <c r="F32" s="27"/>
      <c r="G32" s="27"/>
      <c r="H32" s="27"/>
      <c r="I32" s="27"/>
      <c r="J32" s="27">
        <v>124.01</v>
      </c>
      <c r="K32" s="29"/>
      <c r="L32" s="27"/>
      <c r="M32" s="27">
        <v>124.01</v>
      </c>
      <c r="N32" s="28"/>
    </row>
    <row r="33" spans="2:1024">
      <c r="B33" s="96">
        <v>44477</v>
      </c>
      <c r="C33" s="97">
        <v>669</v>
      </c>
      <c r="D33" s="73" t="s">
        <v>67</v>
      </c>
      <c r="E33" s="73" t="s">
        <v>65</v>
      </c>
      <c r="F33" s="98"/>
      <c r="G33" s="98"/>
      <c r="H33" s="98"/>
      <c r="I33" s="98">
        <v>52.8</v>
      </c>
      <c r="J33" s="98"/>
      <c r="K33" s="99"/>
      <c r="L33" s="98"/>
      <c r="M33" s="98">
        <v>52.8</v>
      </c>
      <c r="N33" s="98">
        <v>8.8000000000000007</v>
      </c>
    </row>
    <row r="34" spans="2:1024" s="75" customFormat="1">
      <c r="B34" s="72">
        <v>44484</v>
      </c>
      <c r="C34" s="74">
        <v>667</v>
      </c>
      <c r="D34" s="75" t="s">
        <v>75</v>
      </c>
      <c r="E34" s="75" t="s">
        <v>73</v>
      </c>
      <c r="F34" s="82"/>
      <c r="G34" s="82"/>
      <c r="H34" s="82">
        <v>400</v>
      </c>
      <c r="I34" s="82"/>
      <c r="J34" s="82"/>
      <c r="K34" s="82"/>
      <c r="L34" s="82"/>
      <c r="M34" s="82">
        <v>400</v>
      </c>
      <c r="N34" s="8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</row>
    <row r="35" spans="2:1024" s="75" customFormat="1">
      <c r="B35" s="72">
        <v>44488</v>
      </c>
      <c r="C35" s="74">
        <v>668</v>
      </c>
      <c r="D35" s="73" t="s">
        <v>16</v>
      </c>
      <c r="E35" s="75" t="s">
        <v>66</v>
      </c>
      <c r="F35" s="82"/>
      <c r="G35" s="82"/>
      <c r="H35" s="82"/>
      <c r="I35" s="82"/>
      <c r="J35" s="82"/>
      <c r="K35" s="82"/>
      <c r="L35" s="82">
        <v>200</v>
      </c>
      <c r="M35" s="82">
        <v>200</v>
      </c>
      <c r="N35" s="8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</row>
    <row r="36" spans="2:1024" s="75" customFormat="1">
      <c r="B36" s="72">
        <v>44502</v>
      </c>
      <c r="C36" s="74">
        <v>671</v>
      </c>
      <c r="D36" s="75" t="s">
        <v>30</v>
      </c>
      <c r="E36" s="75" t="s">
        <v>72</v>
      </c>
      <c r="F36" s="82"/>
      <c r="G36" s="82"/>
      <c r="H36" s="82"/>
      <c r="I36" s="82"/>
      <c r="J36" s="82"/>
      <c r="K36" s="82">
        <v>40</v>
      </c>
      <c r="L36" s="82"/>
      <c r="M36" s="82">
        <v>40</v>
      </c>
      <c r="N36" s="8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</row>
    <row r="37" spans="2:1024">
      <c r="B37" s="77">
        <v>44512</v>
      </c>
      <c r="C37" s="78" t="s">
        <v>80</v>
      </c>
      <c r="D37" s="79" t="s">
        <v>40</v>
      </c>
      <c r="E37" s="76" t="s">
        <v>71</v>
      </c>
      <c r="F37" s="84">
        <v>2818.95</v>
      </c>
      <c r="G37" s="84"/>
      <c r="H37" s="84"/>
      <c r="I37" s="84"/>
      <c r="J37" s="84"/>
      <c r="K37" s="85"/>
      <c r="L37" s="84"/>
      <c r="M37" s="84">
        <v>2818.95</v>
      </c>
      <c r="N37" s="86">
        <v>469.82</v>
      </c>
    </row>
    <row r="38" spans="2:1024">
      <c r="B38" s="1">
        <v>44522</v>
      </c>
      <c r="C38" s="2">
        <v>673</v>
      </c>
      <c r="D38" s="3" t="s">
        <v>69</v>
      </c>
      <c r="E38" s="3" t="s">
        <v>70</v>
      </c>
      <c r="F38" s="87">
        <v>120</v>
      </c>
      <c r="G38" s="87"/>
      <c r="H38" s="87"/>
      <c r="I38" s="87"/>
      <c r="J38" s="87"/>
      <c r="K38" s="87"/>
      <c r="L38" s="87"/>
      <c r="M38" s="87">
        <v>120</v>
      </c>
      <c r="N38" s="87">
        <v>20</v>
      </c>
    </row>
    <row r="39" spans="2:1024">
      <c r="B39" s="1">
        <v>44525</v>
      </c>
      <c r="C39" s="2">
        <v>674</v>
      </c>
      <c r="D39" s="3" t="s">
        <v>61</v>
      </c>
      <c r="E39" s="3" t="s">
        <v>79</v>
      </c>
      <c r="F39" s="87"/>
      <c r="G39" s="87"/>
      <c r="H39" s="87"/>
      <c r="I39" s="87"/>
      <c r="J39" s="87"/>
      <c r="K39" s="87"/>
      <c r="L39" s="87">
        <v>55.2</v>
      </c>
      <c r="M39" s="87">
        <v>55.2</v>
      </c>
      <c r="N39" s="87">
        <v>9.1999999999999993</v>
      </c>
    </row>
    <row r="40" spans="2:1024">
      <c r="B40" s="1">
        <v>44529</v>
      </c>
      <c r="C40" s="2">
        <v>675</v>
      </c>
      <c r="D40" s="3" t="s">
        <v>30</v>
      </c>
      <c r="E40" s="3" t="s">
        <v>68</v>
      </c>
      <c r="F40" s="87"/>
      <c r="G40" s="87"/>
      <c r="H40" s="87"/>
      <c r="I40" s="87"/>
      <c r="J40" s="87"/>
      <c r="K40" s="87">
        <v>44</v>
      </c>
      <c r="L40" s="87"/>
      <c r="M40" s="87">
        <v>44</v>
      </c>
      <c r="N40" s="87"/>
    </row>
    <row r="41" spans="2:1024">
      <c r="B41" s="1">
        <v>44533</v>
      </c>
      <c r="C41" s="2">
        <v>676</v>
      </c>
      <c r="D41" s="3" t="s">
        <v>86</v>
      </c>
      <c r="E41" s="3" t="s">
        <v>87</v>
      </c>
      <c r="F41" s="87">
        <v>144</v>
      </c>
      <c r="G41" s="87"/>
      <c r="H41" s="87"/>
      <c r="I41" s="87"/>
      <c r="J41" s="87"/>
      <c r="K41" s="87"/>
      <c r="L41" s="87"/>
      <c r="M41" s="87">
        <v>144</v>
      </c>
      <c r="N41" s="87">
        <v>24</v>
      </c>
    </row>
    <row r="42" spans="2:1024">
      <c r="B42" s="1">
        <v>44537</v>
      </c>
      <c r="C42" s="2">
        <v>678</v>
      </c>
      <c r="D42" s="3" t="s">
        <v>34</v>
      </c>
      <c r="E42" s="3" t="s">
        <v>88</v>
      </c>
      <c r="F42" s="87"/>
      <c r="G42" s="87"/>
      <c r="H42" s="87"/>
      <c r="I42" s="87"/>
      <c r="J42" s="87">
        <v>53.01</v>
      </c>
      <c r="K42" s="87"/>
      <c r="L42" s="87"/>
      <c r="M42" s="87">
        <v>53.01</v>
      </c>
      <c r="N42" s="87"/>
    </row>
    <row r="43" spans="2:1024">
      <c r="B43" s="1">
        <v>44544</v>
      </c>
      <c r="C43" s="2">
        <v>677</v>
      </c>
      <c r="D43" s="3" t="s">
        <v>31</v>
      </c>
      <c r="E43" s="3" t="s">
        <v>89</v>
      </c>
      <c r="F43" s="87"/>
      <c r="G43" s="87"/>
      <c r="H43" s="87"/>
      <c r="I43" s="87"/>
      <c r="J43" s="87"/>
      <c r="K43" s="87"/>
      <c r="L43" s="87">
        <v>6.4</v>
      </c>
      <c r="M43" s="87">
        <v>6.4</v>
      </c>
      <c r="N43" s="87"/>
    </row>
    <row r="44" spans="2:1024">
      <c r="B44" s="1">
        <v>44544</v>
      </c>
      <c r="C44" s="2">
        <v>679</v>
      </c>
      <c r="D44" s="3" t="s">
        <v>34</v>
      </c>
      <c r="E44" s="3" t="s">
        <v>90</v>
      </c>
      <c r="F44" s="87"/>
      <c r="G44" s="87"/>
      <c r="H44" s="87"/>
      <c r="I44" s="87"/>
      <c r="J44" s="87">
        <v>52.35</v>
      </c>
      <c r="K44" s="87"/>
      <c r="L44" s="87"/>
      <c r="M44" s="87">
        <v>52.35</v>
      </c>
      <c r="N44" s="87"/>
    </row>
    <row r="45" spans="2:1024">
      <c r="B45" s="1">
        <v>44572</v>
      </c>
      <c r="C45" s="2">
        <v>680</v>
      </c>
      <c r="D45" s="3" t="s">
        <v>30</v>
      </c>
      <c r="E45" s="3" t="s">
        <v>91</v>
      </c>
      <c r="F45" s="87"/>
      <c r="G45" s="87"/>
      <c r="H45" s="87"/>
      <c r="I45" s="87"/>
      <c r="J45" s="87"/>
      <c r="K45" s="87">
        <v>44</v>
      </c>
      <c r="L45" s="87"/>
      <c r="M45" s="87">
        <v>44</v>
      </c>
      <c r="N45" s="87"/>
    </row>
    <row r="46" spans="2:1024">
      <c r="B46" s="1">
        <v>44592</v>
      </c>
      <c r="C46" s="2">
        <v>684</v>
      </c>
      <c r="D46" s="3" t="s">
        <v>92</v>
      </c>
      <c r="E46" s="3" t="s">
        <v>93</v>
      </c>
      <c r="F46" s="87"/>
      <c r="G46" s="87"/>
      <c r="H46" s="87"/>
      <c r="I46" s="87"/>
      <c r="J46" s="87"/>
      <c r="K46" s="87"/>
      <c r="L46" s="87">
        <v>1299</v>
      </c>
      <c r="M46" s="87">
        <v>1299</v>
      </c>
      <c r="N46" s="87"/>
    </row>
    <row r="47" spans="2:1024">
      <c r="B47" s="1">
        <v>44593</v>
      </c>
      <c r="C47" s="2">
        <v>681</v>
      </c>
      <c r="D47" s="3" t="s">
        <v>34</v>
      </c>
      <c r="E47" s="3" t="s">
        <v>94</v>
      </c>
      <c r="F47" s="87"/>
      <c r="G47" s="87"/>
      <c r="H47" s="87"/>
      <c r="I47" s="87"/>
      <c r="J47" s="87">
        <v>39.75</v>
      </c>
      <c r="K47" s="87"/>
      <c r="L47" s="87"/>
      <c r="M47" s="87">
        <v>39.75</v>
      </c>
      <c r="N47" s="87"/>
    </row>
    <row r="48" spans="2:1024">
      <c r="B48" s="1">
        <v>44593</v>
      </c>
      <c r="C48" s="2">
        <v>685</v>
      </c>
      <c r="D48" s="3" t="s">
        <v>30</v>
      </c>
      <c r="E48" s="3" t="s">
        <v>95</v>
      </c>
      <c r="F48" s="87"/>
      <c r="G48" s="87"/>
      <c r="H48" s="87"/>
      <c r="I48" s="87"/>
      <c r="J48" s="87"/>
      <c r="K48" s="87">
        <v>44</v>
      </c>
      <c r="L48" s="87"/>
      <c r="M48" s="87">
        <v>44</v>
      </c>
      <c r="N48" s="87"/>
    </row>
    <row r="49" spans="2:14">
      <c r="B49" s="1">
        <v>44599</v>
      </c>
      <c r="C49" s="2">
        <v>686</v>
      </c>
      <c r="D49" s="3" t="s">
        <v>34</v>
      </c>
      <c r="E49" s="3" t="s">
        <v>96</v>
      </c>
      <c r="F49" s="87"/>
      <c r="G49" s="87"/>
      <c r="H49" s="87"/>
      <c r="I49" s="87"/>
      <c r="J49" s="87">
        <v>154.47999999999999</v>
      </c>
      <c r="K49" s="87"/>
      <c r="L49" s="87"/>
      <c r="M49" s="87">
        <v>154.47999999999999</v>
      </c>
      <c r="N49" s="87"/>
    </row>
    <row r="50" spans="2:14">
      <c r="B50" s="1">
        <v>44623</v>
      </c>
      <c r="C50" s="2">
        <v>687</v>
      </c>
      <c r="D50" s="3" t="s">
        <v>30</v>
      </c>
      <c r="E50" s="3" t="s">
        <v>97</v>
      </c>
      <c r="F50" s="87"/>
      <c r="G50" s="87"/>
      <c r="H50" s="87"/>
      <c r="I50" s="87"/>
      <c r="J50" s="87"/>
      <c r="K50" s="87">
        <v>44</v>
      </c>
      <c r="L50" s="87"/>
      <c r="M50" s="87">
        <v>44</v>
      </c>
      <c r="N50" s="87"/>
    </row>
    <row r="51" spans="2:14">
      <c r="B51" s="1">
        <v>44630</v>
      </c>
      <c r="C51" s="2">
        <v>688</v>
      </c>
      <c r="D51" s="3" t="s">
        <v>34</v>
      </c>
      <c r="E51" s="3" t="s">
        <v>98</v>
      </c>
      <c r="F51" s="87"/>
      <c r="G51" s="87"/>
      <c r="H51" s="87"/>
      <c r="I51" s="87"/>
      <c r="J51" s="87">
        <v>72.88</v>
      </c>
      <c r="K51" s="87"/>
      <c r="L51" s="87"/>
      <c r="M51" s="87">
        <v>72.88</v>
      </c>
      <c r="N51" s="87"/>
    </row>
    <row r="52" spans="2:14">
      <c r="B52" s="1">
        <v>44649</v>
      </c>
      <c r="C52" s="2">
        <v>690</v>
      </c>
      <c r="D52" s="3" t="s">
        <v>31</v>
      </c>
      <c r="E52" s="3" t="s">
        <v>89</v>
      </c>
      <c r="F52" s="87"/>
      <c r="G52" s="87"/>
      <c r="H52" s="87"/>
      <c r="I52" s="87"/>
      <c r="J52" s="87"/>
      <c r="K52" s="87"/>
      <c r="L52" s="87">
        <v>6</v>
      </c>
      <c r="M52" s="87">
        <v>6</v>
      </c>
      <c r="N52" s="87"/>
    </row>
    <row r="53" spans="2:14">
      <c r="F53" s="87"/>
      <c r="G53" s="87"/>
      <c r="H53" s="87"/>
      <c r="I53" s="87"/>
      <c r="J53" s="87"/>
      <c r="K53" s="87"/>
      <c r="L53" s="87"/>
      <c r="M53" s="87"/>
      <c r="N53" s="87"/>
    </row>
    <row r="54" spans="2:14">
      <c r="F54" s="87"/>
      <c r="G54" s="87"/>
      <c r="H54" s="87"/>
      <c r="I54" s="87"/>
      <c r="J54" s="87"/>
      <c r="K54" s="87"/>
      <c r="L54" s="87"/>
      <c r="M54" s="87"/>
      <c r="N54" s="87"/>
    </row>
    <row r="55" spans="2:14">
      <c r="F55" s="87">
        <f t="shared" ref="F55:L55" si="0">SUM(F5:F54)</f>
        <v>6629.21</v>
      </c>
      <c r="G55" s="87">
        <f t="shared" si="0"/>
        <v>975.72</v>
      </c>
      <c r="H55" s="93">
        <f t="shared" si="0"/>
        <v>1200</v>
      </c>
      <c r="I55" s="87">
        <f t="shared" si="0"/>
        <v>173.32</v>
      </c>
      <c r="J55" s="87">
        <f t="shared" si="0"/>
        <v>1062.0999999999999</v>
      </c>
      <c r="K55" s="87">
        <f t="shared" si="0"/>
        <v>416</v>
      </c>
      <c r="L55" s="87">
        <f t="shared" si="0"/>
        <v>1981.8000000000002</v>
      </c>
      <c r="M55" s="87"/>
      <c r="N55" s="87"/>
    </row>
    <row r="56" spans="2:14">
      <c r="F56" s="87"/>
      <c r="G56" s="87"/>
      <c r="H56" s="93"/>
      <c r="I56" s="87"/>
      <c r="J56" s="87"/>
      <c r="K56" s="87"/>
      <c r="L56" s="87" t="s">
        <v>25</v>
      </c>
      <c r="M56" s="87">
        <f>SUM(M5:M55)</f>
        <v>12438.15</v>
      </c>
      <c r="N56" s="87">
        <f>SUM(N5:N55)</f>
        <v>1174.06</v>
      </c>
    </row>
    <row r="57" spans="2:14">
      <c r="F57" s="87"/>
      <c r="G57" s="87"/>
      <c r="H57" s="87"/>
      <c r="I57" s="87"/>
      <c r="J57" s="87"/>
      <c r="K57" s="87"/>
      <c r="M57" s="87"/>
      <c r="N57" s="87"/>
    </row>
    <row r="58" spans="2:14">
      <c r="F58" s="87"/>
      <c r="G58" s="87"/>
      <c r="H58" s="87"/>
      <c r="I58" s="87"/>
      <c r="J58" s="87"/>
      <c r="K58" s="87"/>
      <c r="L58" s="87"/>
      <c r="M58" s="87"/>
      <c r="N58" s="87"/>
    </row>
    <row r="59" spans="2:14">
      <c r="F59" s="87"/>
      <c r="G59" s="87"/>
      <c r="H59" s="87"/>
      <c r="I59" s="87"/>
      <c r="J59" s="87"/>
      <c r="K59" s="87"/>
      <c r="L59" s="87"/>
      <c r="M59" s="87"/>
      <c r="N59" s="87"/>
    </row>
  </sheetData>
  <mergeCells count="3">
    <mergeCell ref="B2:D2"/>
    <mergeCell ref="E2:N2"/>
    <mergeCell ref="B3:D3"/>
  </mergeCells>
  <phoneticPr fontId="14" type="noConversion"/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1"/>
  <sheetViews>
    <sheetView workbookViewId="0">
      <selection activeCell="D25" sqref="D25"/>
    </sheetView>
  </sheetViews>
  <sheetFormatPr defaultRowHeight="15"/>
  <cols>
    <col min="1" max="1" width="18" customWidth="1"/>
    <col min="2" max="2" width="17.375" style="31" customWidth="1"/>
    <col min="3" max="3" width="15.5" style="2" customWidth="1"/>
    <col min="4" max="4" width="22.375" style="3" customWidth="1"/>
    <col min="5" max="5" width="18.875" style="2" customWidth="1"/>
    <col min="6" max="6" width="21.875" style="2" customWidth="1"/>
    <col min="7" max="7" width="20.625" style="2" customWidth="1"/>
    <col min="8" max="8" width="17.875" style="2" customWidth="1"/>
    <col min="9" max="1023" width="8.125" style="3" customWidth="1"/>
    <col min="1024" max="1024" width="18" style="3" customWidth="1"/>
    <col min="1025" max="1025" width="9" customWidth="1"/>
  </cols>
  <sheetData>
    <row r="1" spans="1:9" ht="15.75" thickBot="1"/>
    <row r="2" spans="1:9" ht="27" thickBot="1">
      <c r="B2" s="106" t="s">
        <v>1</v>
      </c>
      <c r="C2" s="106"/>
      <c r="D2" s="107" t="s">
        <v>99</v>
      </c>
      <c r="E2" s="107"/>
      <c r="F2" s="107"/>
      <c r="G2" s="107"/>
      <c r="H2" s="107"/>
    </row>
    <row r="3" spans="1:9" ht="21" thickBot="1">
      <c r="B3" s="108" t="s">
        <v>17</v>
      </c>
      <c r="C3" s="108"/>
      <c r="D3" s="32"/>
      <c r="E3" s="14"/>
      <c r="F3" s="14"/>
      <c r="G3" s="14"/>
      <c r="H3" s="33"/>
    </row>
    <row r="4" spans="1:9">
      <c r="B4" s="34"/>
      <c r="C4" s="14"/>
      <c r="D4" s="35"/>
      <c r="E4" s="16"/>
      <c r="F4" s="16"/>
      <c r="G4" s="16"/>
      <c r="H4" s="36"/>
    </row>
    <row r="5" spans="1:9" ht="15.75" thickBot="1">
      <c r="B5" s="37"/>
      <c r="C5" s="25"/>
      <c r="D5" s="38"/>
      <c r="E5" s="25"/>
      <c r="F5" s="25"/>
      <c r="G5" s="25"/>
      <c r="H5" s="39"/>
    </row>
    <row r="6" spans="1:9" s="44" customFormat="1" ht="15.75" thickBot="1">
      <c r="A6" s="30"/>
      <c r="B6" s="40" t="s">
        <v>3</v>
      </c>
      <c r="C6" s="41" t="s">
        <v>18</v>
      </c>
      <c r="D6" s="41" t="s">
        <v>19</v>
      </c>
      <c r="E6" s="42" t="s">
        <v>20</v>
      </c>
      <c r="F6" s="42" t="s">
        <v>21</v>
      </c>
      <c r="G6" s="42" t="s">
        <v>13</v>
      </c>
      <c r="H6" s="43" t="s">
        <v>22</v>
      </c>
    </row>
    <row r="7" spans="1:9" s="44" customFormat="1" ht="15.75" thickBot="1">
      <c r="A7" s="30"/>
      <c r="B7" s="63">
        <v>44293</v>
      </c>
      <c r="C7" s="64" t="s">
        <v>16</v>
      </c>
      <c r="D7" s="64" t="s">
        <v>33</v>
      </c>
      <c r="E7" s="65"/>
      <c r="F7" s="65"/>
      <c r="G7" s="65">
        <v>812.43</v>
      </c>
      <c r="H7" s="66">
        <v>812.43</v>
      </c>
    </row>
    <row r="8" spans="1:9" s="44" customFormat="1" ht="15.75" thickBot="1">
      <c r="A8" s="30"/>
      <c r="B8" s="63">
        <v>44315</v>
      </c>
      <c r="C8" s="64" t="s">
        <v>16</v>
      </c>
      <c r="D8" s="64" t="s">
        <v>21</v>
      </c>
      <c r="E8" s="65"/>
      <c r="F8" s="65">
        <v>2818</v>
      </c>
      <c r="G8" s="65"/>
      <c r="H8" s="66">
        <v>2818</v>
      </c>
    </row>
    <row r="9" spans="1:9" ht="15.75" thickBot="1">
      <c r="B9" s="67">
        <v>44323</v>
      </c>
      <c r="C9" s="68" t="s">
        <v>36</v>
      </c>
      <c r="D9" s="68" t="s">
        <v>38</v>
      </c>
      <c r="E9" s="94"/>
      <c r="F9" s="94"/>
      <c r="G9" s="94">
        <v>338.15</v>
      </c>
      <c r="H9" s="95">
        <v>338.15</v>
      </c>
    </row>
    <row r="10" spans="1:9">
      <c r="B10" s="69">
        <v>44335</v>
      </c>
      <c r="C10" s="70" t="s">
        <v>81</v>
      </c>
      <c r="D10" s="71" t="s">
        <v>82</v>
      </c>
      <c r="E10" s="81"/>
      <c r="F10" s="81"/>
      <c r="G10" s="81">
        <v>2358.66</v>
      </c>
      <c r="H10" s="81">
        <v>2358.66</v>
      </c>
    </row>
    <row r="11" spans="1:9">
      <c r="B11" s="69">
        <v>44469</v>
      </c>
      <c r="C11" s="70" t="s">
        <v>16</v>
      </c>
      <c r="D11" s="71" t="s">
        <v>21</v>
      </c>
      <c r="E11" s="81"/>
      <c r="F11" s="81">
        <v>2750</v>
      </c>
      <c r="G11" s="81"/>
      <c r="H11" s="81">
        <v>2750</v>
      </c>
    </row>
    <row r="12" spans="1:9">
      <c r="B12" s="69">
        <v>44516</v>
      </c>
      <c r="C12" s="70" t="s">
        <v>76</v>
      </c>
      <c r="D12" s="71" t="s">
        <v>77</v>
      </c>
      <c r="E12" s="81"/>
      <c r="F12" s="81"/>
      <c r="G12" s="81">
        <v>125</v>
      </c>
      <c r="H12" s="81">
        <v>125</v>
      </c>
    </row>
    <row r="13" spans="1:9" ht="15.75" thickBot="1">
      <c r="B13" s="69"/>
      <c r="C13" s="70"/>
      <c r="D13" s="71"/>
      <c r="E13" s="81"/>
      <c r="F13" s="81"/>
      <c r="G13" s="81"/>
      <c r="H13" s="81"/>
    </row>
    <row r="14" spans="1:9" ht="15.75" thickBot="1">
      <c r="C14" s="45" t="s">
        <v>23</v>
      </c>
      <c r="D14" s="80">
        <v>9202.24</v>
      </c>
      <c r="E14" s="22"/>
    </row>
    <row r="15" spans="1:9" ht="15.75" thickBot="1">
      <c r="C15" s="46" t="s">
        <v>24</v>
      </c>
      <c r="D15" s="88">
        <v>12438.15</v>
      </c>
      <c r="E15" s="22"/>
      <c r="G15" s="47" t="s">
        <v>25</v>
      </c>
      <c r="H15" s="80">
        <f>SUM(H7:H14)</f>
        <v>9202.24</v>
      </c>
      <c r="I15" s="48"/>
    </row>
    <row r="16" spans="1:9" ht="15.75" thickBot="1">
      <c r="C16" s="49" t="s">
        <v>26</v>
      </c>
      <c r="D16" s="89">
        <f>(D14-D15)</f>
        <v>-3235.91</v>
      </c>
      <c r="E16" s="22"/>
    </row>
    <row r="19" spans="2:8">
      <c r="B19" s="104" t="s">
        <v>83</v>
      </c>
      <c r="C19" s="105"/>
      <c r="D19" s="105"/>
      <c r="E19" s="105"/>
      <c r="F19" s="105"/>
      <c r="G19" s="105"/>
      <c r="H19" s="105"/>
    </row>
    <row r="20" spans="2:8">
      <c r="B20" s="104" t="s">
        <v>84</v>
      </c>
      <c r="C20" s="105"/>
      <c r="D20" s="105"/>
      <c r="E20" s="105"/>
      <c r="F20" s="105"/>
      <c r="G20" s="105"/>
      <c r="H20" s="105"/>
    </row>
    <row r="21" spans="2:8">
      <c r="B21" s="104" t="s">
        <v>85</v>
      </c>
      <c r="C21" s="105"/>
      <c r="D21" s="105"/>
      <c r="E21" s="105"/>
      <c r="F21" s="105"/>
      <c r="G21" s="105"/>
      <c r="H21" s="105"/>
    </row>
  </sheetData>
  <mergeCells count="6">
    <mergeCell ref="B21:H21"/>
    <mergeCell ref="B2:C2"/>
    <mergeCell ref="D2:H2"/>
    <mergeCell ref="B3:C3"/>
    <mergeCell ref="B19:H19"/>
    <mergeCell ref="B20:H20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14"/>
  <sheetViews>
    <sheetView workbookViewId="0">
      <selection activeCell="F10" sqref="F10"/>
    </sheetView>
  </sheetViews>
  <sheetFormatPr defaultRowHeight="15"/>
  <cols>
    <col min="1" max="1" width="18" customWidth="1"/>
    <col min="2" max="5" width="8.125" style="3" customWidth="1"/>
    <col min="6" max="6" width="38.125" style="3" customWidth="1"/>
    <col min="7" max="7" width="49.125" style="50" customWidth="1"/>
    <col min="8" max="1023" width="8.125" style="3" customWidth="1"/>
    <col min="1024" max="1024" width="18" style="3" customWidth="1"/>
    <col min="1025" max="1025" width="9" customWidth="1"/>
  </cols>
  <sheetData>
    <row r="1" spans="2:10" ht="15.75" thickBot="1"/>
    <row r="2" spans="2:10" ht="24.95" customHeight="1" thickBot="1">
      <c r="B2" s="109" t="s">
        <v>1</v>
      </c>
      <c r="C2" s="109"/>
      <c r="D2" s="109"/>
      <c r="E2" s="109"/>
      <c r="F2" s="109"/>
      <c r="G2" s="109"/>
    </row>
    <row r="3" spans="2:10" ht="15.75" thickBot="1">
      <c r="B3" s="110" t="s">
        <v>32</v>
      </c>
      <c r="C3" s="110"/>
      <c r="D3" s="110"/>
      <c r="E3" s="110"/>
      <c r="F3" s="110"/>
      <c r="G3" s="110"/>
    </row>
    <row r="4" spans="2:10">
      <c r="B4" s="51"/>
      <c r="C4" s="52"/>
      <c r="D4" s="52"/>
      <c r="E4" s="53"/>
      <c r="F4" s="90"/>
      <c r="G4" s="54"/>
    </row>
    <row r="5" spans="2:10">
      <c r="B5" s="55" t="s">
        <v>100</v>
      </c>
      <c r="C5" s="35"/>
      <c r="D5" s="35"/>
      <c r="E5" s="17"/>
      <c r="F5" s="91">
        <v>5432.23</v>
      </c>
      <c r="G5" s="56"/>
    </row>
    <row r="6" spans="2:10">
      <c r="B6" s="55" t="s">
        <v>101</v>
      </c>
      <c r="C6" s="35"/>
      <c r="D6" s="35"/>
      <c r="E6" s="17"/>
      <c r="F6" s="91">
        <v>2196.3200000000002</v>
      </c>
      <c r="G6" s="56"/>
    </row>
    <row r="7" spans="2:10">
      <c r="B7" s="55"/>
      <c r="C7" s="35"/>
      <c r="D7" s="35"/>
      <c r="E7" s="17"/>
      <c r="F7" s="91"/>
      <c r="G7" s="56"/>
    </row>
    <row r="8" spans="2:10">
      <c r="B8" s="55" t="s">
        <v>103</v>
      </c>
      <c r="C8" s="35"/>
      <c r="D8" s="35"/>
      <c r="E8" s="17"/>
      <c r="F8" s="91">
        <v>5432.23</v>
      </c>
      <c r="G8" s="56"/>
      <c r="J8" s="50"/>
    </row>
    <row r="9" spans="2:10">
      <c r="B9" s="55" t="s">
        <v>104</v>
      </c>
      <c r="C9" s="35"/>
      <c r="D9" s="35"/>
      <c r="E9" s="17"/>
      <c r="F9" s="91">
        <v>2196.3200000000002</v>
      </c>
      <c r="G9" s="56"/>
    </row>
    <row r="10" spans="2:10">
      <c r="B10" s="55"/>
      <c r="C10" s="57" t="s">
        <v>25</v>
      </c>
      <c r="D10" s="57"/>
      <c r="E10" s="58"/>
      <c r="F10" s="91"/>
      <c r="G10" s="56"/>
    </row>
    <row r="11" spans="2:10">
      <c r="B11" s="55"/>
      <c r="C11" s="35"/>
      <c r="D11" s="35"/>
      <c r="E11" s="17"/>
      <c r="F11" s="91"/>
      <c r="G11" s="56"/>
    </row>
    <row r="12" spans="2:10">
      <c r="B12" s="55" t="s">
        <v>27</v>
      </c>
      <c r="C12" s="35"/>
      <c r="D12" s="35"/>
      <c r="E12" s="17"/>
      <c r="F12" s="91">
        <f>(F8-F9)</f>
        <v>3235.9099999999994</v>
      </c>
      <c r="G12" s="56"/>
    </row>
    <row r="13" spans="2:10">
      <c r="B13" s="55" t="s">
        <v>28</v>
      </c>
      <c r="C13" s="35"/>
      <c r="D13" s="35"/>
      <c r="E13" s="17"/>
      <c r="F13" s="91">
        <f>(F5-F6)</f>
        <v>3235.9099999999994</v>
      </c>
      <c r="G13" s="56"/>
    </row>
    <row r="14" spans="2:10" ht="15.75" thickBot="1">
      <c r="B14" s="59"/>
      <c r="C14" s="60" t="s">
        <v>29</v>
      </c>
      <c r="D14" s="60"/>
      <c r="E14" s="61"/>
      <c r="F14" s="92">
        <f>(F13-F12)</f>
        <v>0</v>
      </c>
      <c r="G14" s="62"/>
    </row>
  </sheetData>
  <mergeCells count="2">
    <mergeCell ref="B2:G2"/>
    <mergeCell ref="B3:G3"/>
  </mergeCells>
  <pageMargins left="0.70000000000000007" right="0.70000000000000007" top="1.1437007874015752" bottom="1.1437007874015752" header="0.75000000000000011" footer="0.75000000000000011"/>
  <pageSetup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 M-R</cp:lastModifiedBy>
  <cp:revision>55</cp:revision>
  <cp:lastPrinted>2022-05-11T14:28:30Z</cp:lastPrinted>
  <dcterms:created xsi:type="dcterms:W3CDTF">2013-12-22T21:00:50Z</dcterms:created>
  <dcterms:modified xsi:type="dcterms:W3CDTF">2022-05-27T15:49:22Z</dcterms:modified>
</cp:coreProperties>
</file>