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shen Parish Council\Accounts\Accounts\2023-2024\"/>
    </mc:Choice>
  </mc:AlternateContent>
  <xr:revisionPtr revIDLastSave="0" documentId="13_ncr:1_{85E15118-58FC-461E-9EEA-20D169FAD8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yments" sheetId="1" r:id="rId1"/>
    <sheet name="Receipts" sheetId="2" r:id="rId2"/>
    <sheet name="Reconcilliation" sheetId="3" r:id="rId3"/>
  </sheets>
  <definedNames>
    <definedName name="_xlnm.Print_Area" localSheetId="0">Payments!$B$2:$N$61</definedName>
    <definedName name="_xlnm.Print_Area" localSheetId="1">Receipts!$B$2:$G$17</definedName>
    <definedName name="_xlnm.Print_Area" localSheetId="2">Reconcilliation!$B$2:$G$14</definedName>
  </definedNames>
  <calcPr calcId="181029"/>
</workbook>
</file>

<file path=xl/calcChain.xml><?xml version="1.0" encoding="utf-8"?>
<calcChain xmlns="http://schemas.openxmlformats.org/spreadsheetml/2006/main">
  <c r="F13" i="3" l="1"/>
  <c r="F12" i="3"/>
  <c r="D16" i="2"/>
  <c r="N58" i="1"/>
  <c r="H58" i="1"/>
  <c r="F58" i="1"/>
  <c r="L58" i="1"/>
  <c r="K58" i="1"/>
  <c r="M58" i="1"/>
  <c r="G58" i="1"/>
  <c r="I58" i="1"/>
  <c r="J58" i="1"/>
  <c r="G15" i="2"/>
  <c r="F14" i="3" l="1"/>
</calcChain>
</file>

<file path=xl/sharedStrings.xml><?xml version="1.0" encoding="utf-8"?>
<sst xmlns="http://schemas.openxmlformats.org/spreadsheetml/2006/main" count="153" uniqueCount="97">
  <si>
    <t xml:space="preserve"> </t>
  </si>
  <si>
    <t>PARISH OF ASHEN</t>
  </si>
  <si>
    <t>PAYMENTS</t>
  </si>
  <si>
    <t>Date</t>
  </si>
  <si>
    <t>Cheque</t>
  </si>
  <si>
    <t>Creditor</t>
  </si>
  <si>
    <t>Details</t>
  </si>
  <si>
    <t>Playing field</t>
  </si>
  <si>
    <t>Insurance</t>
  </si>
  <si>
    <t>Grants</t>
  </si>
  <si>
    <t>Subs</t>
  </si>
  <si>
    <t>Clerking</t>
  </si>
  <si>
    <t>Maintenance</t>
  </si>
  <si>
    <t>Misc</t>
  </si>
  <si>
    <t>TOTAL</t>
  </si>
  <si>
    <t>VAT</t>
  </si>
  <si>
    <t>BDC</t>
  </si>
  <si>
    <t>RECEIPTS</t>
  </si>
  <si>
    <t>Payor</t>
  </si>
  <si>
    <t>Particulars</t>
  </si>
  <si>
    <t>Precept</t>
  </si>
  <si>
    <t>Total Receipts</t>
  </si>
  <si>
    <t>Receipts</t>
  </si>
  <si>
    <t>Payments</t>
  </si>
  <si>
    <t>Total</t>
  </si>
  <si>
    <t>Nett</t>
  </si>
  <si>
    <t>Movement on bank accounts</t>
  </si>
  <si>
    <t>Movement on draft accounts</t>
  </si>
  <si>
    <t>Difference</t>
  </si>
  <si>
    <t>Hilary Hutson</t>
  </si>
  <si>
    <t xml:space="preserve">Reconcilliation </t>
  </si>
  <si>
    <t>Karen Melville-Ross</t>
  </si>
  <si>
    <t>HMRC</t>
  </si>
  <si>
    <t>ASHEN PARISH COUNCIL</t>
  </si>
  <si>
    <t>Hall Hire</t>
  </si>
  <si>
    <t>Ashen Parish Council</t>
  </si>
  <si>
    <t>EALC</t>
  </si>
  <si>
    <t>Street Cleaning Grant</t>
  </si>
  <si>
    <t>Vat Rebate</t>
  </si>
  <si>
    <t>Clerking (March)</t>
  </si>
  <si>
    <t>Litter Picking (March)</t>
  </si>
  <si>
    <t>Village Hall</t>
  </si>
  <si>
    <t>Donation for Coronation Party</t>
  </si>
  <si>
    <t>Clerking (April)</t>
  </si>
  <si>
    <t>additional clerking</t>
  </si>
  <si>
    <t>Litter Picking (April)</t>
  </si>
  <si>
    <t>Litter Picking (May)</t>
  </si>
  <si>
    <t>Clerking (May)</t>
  </si>
  <si>
    <t>DD</t>
  </si>
  <si>
    <t>Colne Stour</t>
  </si>
  <si>
    <t>Grass Cutting</t>
  </si>
  <si>
    <t>Litter Picking (June)</t>
  </si>
  <si>
    <t>Parish Newsletter printing</t>
  </si>
  <si>
    <t>Maureen Rigg</t>
  </si>
  <si>
    <t>Clerking (June)</t>
  </si>
  <si>
    <t>RCCE</t>
  </si>
  <si>
    <t>Clerking (July)</t>
  </si>
  <si>
    <t>Litter Picking (July)</t>
  </si>
  <si>
    <t>BHIB Insurance</t>
  </si>
  <si>
    <t>Litter Picking (Aug)</t>
  </si>
  <si>
    <t>Clerking (Aug)</t>
  </si>
  <si>
    <t>Finch Electrical</t>
  </si>
  <si>
    <t>Village Hall work</t>
  </si>
  <si>
    <t>Grant</t>
  </si>
  <si>
    <t>Hire</t>
  </si>
  <si>
    <t>Litter Picking (Sept)</t>
  </si>
  <si>
    <t>Election Charges</t>
  </si>
  <si>
    <t>Clerking (Oct)</t>
  </si>
  <si>
    <t>ROSPA</t>
  </si>
  <si>
    <t>Play area inspection</t>
  </si>
  <si>
    <t>Zeta Lighting</t>
  </si>
  <si>
    <t>LED Bulb Replacement</t>
  </si>
  <si>
    <t>Clerking (Sept)</t>
  </si>
  <si>
    <t>Ashen PCC</t>
  </si>
  <si>
    <t>Electricity contrib</t>
  </si>
  <si>
    <t>lease costs contribution</t>
  </si>
  <si>
    <t>Opening Balance at 1st April 2023</t>
  </si>
  <si>
    <t>Current Account at 1st April 23</t>
  </si>
  <si>
    <t>Litter Picking (Oct)</t>
  </si>
  <si>
    <t>Clerking (Nov)</t>
  </si>
  <si>
    <t>Newsletter Printing</t>
  </si>
  <si>
    <t>Litter Picking (Dec)</t>
  </si>
  <si>
    <t>Clerking(Dec)</t>
  </si>
  <si>
    <t>Litter Picking (Jan)</t>
  </si>
  <si>
    <t>Closing Balance at 29th February 2024</t>
  </si>
  <si>
    <t>Current Account at 29th February 2024</t>
  </si>
  <si>
    <t>Clerking(Jan)</t>
  </si>
  <si>
    <t>Litter Picking(Feb)</t>
  </si>
  <si>
    <t>Paul Chinery</t>
  </si>
  <si>
    <t>Hedge cutting</t>
  </si>
  <si>
    <t>Clerking (feb)</t>
  </si>
  <si>
    <t>Community Heartbeat</t>
  </si>
  <si>
    <t>Defib replacement pads</t>
  </si>
  <si>
    <t>Litter Picking (march)</t>
  </si>
  <si>
    <t>PARISH OF ASHEN              Account  31st March 2024</t>
  </si>
  <si>
    <t>31st March  2024</t>
  </si>
  <si>
    <t>Accounts 31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</si>
</sst>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/m/yy"/>
    <numFmt numFmtId="165" formatCode="[$-809]General"/>
    <numFmt numFmtId="166" formatCode="[$-809]#,##0.00"/>
    <numFmt numFmtId="167" formatCode="[$£-809]#,##0.00"/>
    <numFmt numFmtId="168" formatCode="[$-809]d/m/yy"/>
    <numFmt numFmtId="169" formatCode="[$£-809]#,##0.00;[Red]&quot;-&quot;[$£-809]#,##0.00"/>
    <numFmt numFmtId="170" formatCode="&quot;£&quot;#,##0.00"/>
  </numFmts>
  <fonts count="16">
    <font>
      <sz val="11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20"/>
      <color rgb="FF000000"/>
      <name val="Arial1"/>
    </font>
    <font>
      <b/>
      <sz val="12"/>
      <color rgb="FF000000"/>
      <name val="Calibri"/>
      <family val="2"/>
    </font>
    <font>
      <b/>
      <sz val="16"/>
      <color rgb="FF000000"/>
      <name val="Arial1"/>
    </font>
    <font>
      <sz val="12"/>
      <color rgb="FF000000"/>
      <name val="Arial1"/>
    </font>
    <font>
      <b/>
      <sz val="11"/>
      <color rgb="FF000000"/>
      <name val="Calibri"/>
      <family val="2"/>
    </font>
    <font>
      <b/>
      <sz val="11"/>
      <color rgb="FF000000"/>
      <name val="Arial1"/>
    </font>
    <font>
      <b/>
      <sz val="16"/>
      <color rgb="FF000000"/>
      <name val="Arial"/>
      <family val="2"/>
    </font>
    <font>
      <b/>
      <sz val="16"/>
      <color rgb="FF000000"/>
      <name val="Calibri"/>
      <family val="2"/>
    </font>
    <font>
      <b/>
      <sz val="10"/>
      <color rgb="FF000000"/>
      <name val="Arial1"/>
    </font>
    <font>
      <sz val="11"/>
      <color rgb="FF000000"/>
      <name val="Calibri"/>
      <family val="2"/>
      <scheme val="minor"/>
    </font>
    <font>
      <sz val="8"/>
      <name val="Arial1"/>
    </font>
    <font>
      <b/>
      <sz val="12"/>
      <color rgb="FF000000"/>
      <name val="Arial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117">
    <xf numFmtId="0" fontId="0" fillId="0" borderId="0" xfId="0"/>
    <xf numFmtId="164" fontId="1" fillId="0" borderId="0" xfId="1" applyNumberFormat="1" applyAlignment="1">
      <alignment horizontal="center"/>
    </xf>
    <xf numFmtId="165" fontId="1" fillId="0" borderId="0" xfId="1" applyAlignment="1">
      <alignment horizontal="center"/>
    </xf>
    <xf numFmtId="165" fontId="1" fillId="0" borderId="0" xfId="1"/>
    <xf numFmtId="165" fontId="1" fillId="0" borderId="3" xfId="1" applyBorder="1"/>
    <xf numFmtId="165" fontId="1" fillId="0" borderId="3" xfId="1" applyBorder="1" applyAlignment="1">
      <alignment horizontal="center"/>
    </xf>
    <xf numFmtId="165" fontId="7" fillId="0" borderId="3" xfId="1" applyFont="1" applyBorder="1" applyAlignment="1">
      <alignment horizontal="center"/>
    </xf>
    <xf numFmtId="165" fontId="7" fillId="0" borderId="4" xfId="1" applyFont="1" applyBorder="1" applyAlignment="1">
      <alignment horizontal="center"/>
    </xf>
    <xf numFmtId="0" fontId="0" fillId="0" borderId="0" xfId="0" applyAlignment="1">
      <alignment horizontal="center"/>
    </xf>
    <xf numFmtId="164" fontId="8" fillId="0" borderId="2" xfId="1" applyNumberFormat="1" applyFont="1" applyBorder="1" applyAlignment="1">
      <alignment horizontal="center"/>
    </xf>
    <xf numFmtId="165" fontId="8" fillId="0" borderId="5" xfId="1" applyFont="1" applyBorder="1" applyAlignment="1">
      <alignment horizontal="center"/>
    </xf>
    <xf numFmtId="166" fontId="8" fillId="0" borderId="5" xfId="1" applyNumberFormat="1" applyFont="1" applyBorder="1" applyAlignment="1">
      <alignment horizontal="center"/>
    </xf>
    <xf numFmtId="167" fontId="8" fillId="0" borderId="5" xfId="1" applyNumberFormat="1" applyFont="1" applyBorder="1" applyAlignment="1">
      <alignment horizontal="center"/>
    </xf>
    <xf numFmtId="167" fontId="8" fillId="0" borderId="6" xfId="1" applyNumberFormat="1" applyFont="1" applyBorder="1" applyAlignment="1">
      <alignment horizontal="center"/>
    </xf>
    <xf numFmtId="165" fontId="1" fillId="0" borderId="8" xfId="1" applyBorder="1" applyAlignment="1">
      <alignment horizontal="center"/>
    </xf>
    <xf numFmtId="168" fontId="1" fillId="0" borderId="10" xfId="1" applyNumberFormat="1" applyBorder="1" applyAlignment="1">
      <alignment horizontal="center"/>
    </xf>
    <xf numFmtId="165" fontId="1" fillId="0" borderId="11" xfId="1" applyBorder="1" applyAlignment="1">
      <alignment horizontal="center"/>
    </xf>
    <xf numFmtId="167" fontId="1" fillId="0" borderId="11" xfId="1" applyNumberFormat="1" applyBorder="1"/>
    <xf numFmtId="167" fontId="1" fillId="0" borderId="11" xfId="1" applyNumberFormat="1" applyBorder="1" applyAlignment="1">
      <alignment horizontal="center"/>
    </xf>
    <xf numFmtId="167" fontId="1" fillId="0" borderId="12" xfId="1" applyNumberFormat="1" applyBorder="1" applyAlignment="1">
      <alignment horizontal="center"/>
    </xf>
    <xf numFmtId="166" fontId="1" fillId="0" borderId="11" xfId="1" applyNumberFormat="1" applyBorder="1"/>
    <xf numFmtId="167" fontId="1" fillId="0" borderId="11" xfId="1" applyNumberFormat="1" applyBorder="1" applyAlignment="1">
      <alignment horizontal="center" shrinkToFit="1"/>
    </xf>
    <xf numFmtId="16" fontId="0" fillId="0" borderId="0" xfId="0" applyNumberFormat="1"/>
    <xf numFmtId="164" fontId="1" fillId="0" borderId="13" xfId="1" applyNumberFormat="1" applyBorder="1" applyAlignment="1">
      <alignment horizontal="center"/>
    </xf>
    <xf numFmtId="165" fontId="1" fillId="0" borderId="14" xfId="1" applyBorder="1" applyAlignment="1">
      <alignment horizontal="center"/>
    </xf>
    <xf numFmtId="166" fontId="1" fillId="0" borderId="14" xfId="1" applyNumberFormat="1" applyBorder="1"/>
    <xf numFmtId="167" fontId="1" fillId="0" borderId="14" xfId="1" applyNumberFormat="1" applyBorder="1" applyAlignment="1">
      <alignment horizontal="center"/>
    </xf>
    <xf numFmtId="167" fontId="1" fillId="0" borderId="15" xfId="1" applyNumberFormat="1" applyBorder="1" applyAlignment="1">
      <alignment horizontal="center"/>
    </xf>
    <xf numFmtId="2" fontId="1" fillId="0" borderId="5" xfId="1" applyNumberFormat="1" applyBorder="1" applyAlignment="1">
      <alignment horizontal="center"/>
    </xf>
    <xf numFmtId="0" fontId="9" fillId="0" borderId="0" xfId="0" applyFont="1" applyAlignment="1">
      <alignment horizontal="center"/>
    </xf>
    <xf numFmtId="168" fontId="1" fillId="0" borderId="0" xfId="1" applyNumberFormat="1" applyAlignment="1">
      <alignment horizontal="center"/>
    </xf>
    <xf numFmtId="165" fontId="1" fillId="0" borderId="16" xfId="1" applyBorder="1"/>
    <xf numFmtId="165" fontId="1" fillId="0" borderId="9" xfId="1" applyBorder="1" applyAlignment="1">
      <alignment horizontal="center"/>
    </xf>
    <xf numFmtId="168" fontId="1" fillId="0" borderId="7" xfId="1" applyNumberFormat="1" applyBorder="1" applyAlignment="1">
      <alignment horizontal="center"/>
    </xf>
    <xf numFmtId="165" fontId="1" fillId="0" borderId="11" xfId="1" applyBorder="1"/>
    <xf numFmtId="165" fontId="1" fillId="0" borderId="12" xfId="1" applyBorder="1" applyAlignment="1">
      <alignment horizontal="center"/>
    </xf>
    <xf numFmtId="168" fontId="1" fillId="0" borderId="13" xfId="1" applyNumberFormat="1" applyBorder="1" applyAlignment="1">
      <alignment horizontal="center"/>
    </xf>
    <xf numFmtId="165" fontId="1" fillId="0" borderId="14" xfId="1" applyBorder="1"/>
    <xf numFmtId="165" fontId="1" fillId="0" borderId="15" xfId="1" applyBorder="1" applyAlignment="1">
      <alignment horizontal="center"/>
    </xf>
    <xf numFmtId="164" fontId="8" fillId="0" borderId="2" xfId="1" applyNumberFormat="1" applyFont="1" applyBorder="1" applyAlignment="1">
      <alignment horizontal="center" vertical="top" wrapText="1"/>
    </xf>
    <xf numFmtId="165" fontId="8" fillId="0" borderId="5" xfId="1" applyFont="1" applyBorder="1" applyAlignment="1">
      <alignment horizontal="center" vertical="top" wrapText="1"/>
    </xf>
    <xf numFmtId="167" fontId="8" fillId="0" borderId="5" xfId="1" applyNumberFormat="1" applyFont="1" applyBorder="1" applyAlignment="1">
      <alignment horizontal="center" vertical="top" wrapText="1"/>
    </xf>
    <xf numFmtId="167" fontId="8" fillId="0" borderId="6" xfId="1" applyNumberFormat="1" applyFont="1" applyBorder="1" applyAlignment="1">
      <alignment horizontal="center" vertical="top" wrapText="1"/>
    </xf>
    <xf numFmtId="165" fontId="8" fillId="0" borderId="0" xfId="1" applyFont="1" applyAlignment="1">
      <alignment horizontal="center"/>
    </xf>
    <xf numFmtId="165" fontId="1" fillId="0" borderId="20" xfId="1" applyBorder="1" applyAlignment="1">
      <alignment horizontal="center"/>
    </xf>
    <xf numFmtId="165" fontId="1" fillId="0" borderId="10" xfId="1" applyBorder="1" applyAlignment="1">
      <alignment horizontal="center"/>
    </xf>
    <xf numFmtId="165" fontId="8" fillId="0" borderId="21" xfId="1" applyFont="1" applyBorder="1" applyAlignment="1">
      <alignment horizontal="center"/>
    </xf>
    <xf numFmtId="165" fontId="8" fillId="0" borderId="0" xfId="1" applyFont="1"/>
    <xf numFmtId="165" fontId="1" fillId="0" borderId="22" xfId="1" applyBorder="1" applyAlignment="1">
      <alignment horizontal="center"/>
    </xf>
    <xf numFmtId="165" fontId="1" fillId="0" borderId="0" xfId="1" applyAlignment="1">
      <alignment horizontal="right"/>
    </xf>
    <xf numFmtId="165" fontId="1" fillId="0" borderId="7" xfId="1" applyBorder="1"/>
    <xf numFmtId="165" fontId="1" fillId="0" borderId="8" xfId="1" applyBorder="1"/>
    <xf numFmtId="167" fontId="1" fillId="0" borderId="8" xfId="1" applyNumberFormat="1" applyBorder="1"/>
    <xf numFmtId="165" fontId="1" fillId="0" borderId="9" xfId="1" applyBorder="1" applyAlignment="1">
      <alignment horizontal="right"/>
    </xf>
    <xf numFmtId="165" fontId="1" fillId="0" borderId="10" xfId="1" applyBorder="1"/>
    <xf numFmtId="167" fontId="1" fillId="0" borderId="12" xfId="1" applyNumberFormat="1" applyBorder="1" applyAlignment="1">
      <alignment horizontal="right"/>
    </xf>
    <xf numFmtId="165" fontId="12" fillId="0" borderId="11" xfId="1" applyFont="1" applyBorder="1"/>
    <xf numFmtId="167" fontId="12" fillId="0" borderId="11" xfId="1" applyNumberFormat="1" applyFont="1" applyBorder="1"/>
    <xf numFmtId="165" fontId="1" fillId="0" borderId="22" xfId="1" applyBorder="1"/>
    <xf numFmtId="165" fontId="12" fillId="0" borderId="24" xfId="1" applyFont="1" applyBorder="1"/>
    <xf numFmtId="167" fontId="12" fillId="0" borderId="24" xfId="1" applyNumberFormat="1" applyFont="1" applyBorder="1"/>
    <xf numFmtId="167" fontId="1" fillId="0" borderId="23" xfId="1" applyNumberFormat="1" applyBorder="1" applyAlignment="1">
      <alignment horizontal="right"/>
    </xf>
    <xf numFmtId="164" fontId="8" fillId="0" borderId="17" xfId="1" applyNumberFormat="1" applyFont="1" applyBorder="1" applyAlignment="1">
      <alignment horizontal="center" vertical="top" wrapText="1"/>
    </xf>
    <xf numFmtId="165" fontId="8" fillId="0" borderId="3" xfId="1" applyFont="1" applyBorder="1" applyAlignment="1">
      <alignment horizontal="center" vertical="top" wrapText="1"/>
    </xf>
    <xf numFmtId="167" fontId="8" fillId="0" borderId="18" xfId="1" applyNumberFormat="1" applyFont="1" applyBorder="1" applyAlignment="1">
      <alignment horizontal="center" vertical="top" wrapText="1"/>
    </xf>
    <xf numFmtId="167" fontId="8" fillId="0" borderId="19" xfId="1" applyNumberFormat="1" applyFont="1" applyBorder="1" applyAlignment="1">
      <alignment horizontal="center" vertical="top" wrapText="1"/>
    </xf>
    <xf numFmtId="168" fontId="8" fillId="0" borderId="17" xfId="1" applyNumberFormat="1" applyFont="1" applyBorder="1" applyAlignment="1">
      <alignment horizontal="center"/>
    </xf>
    <xf numFmtId="165" fontId="8" fillId="0" borderId="3" xfId="1" applyFont="1" applyBorder="1" applyAlignment="1">
      <alignment horizontal="center"/>
    </xf>
    <xf numFmtId="168" fontId="8" fillId="0" borderId="0" xfId="1" applyNumberFormat="1" applyFont="1" applyBorder="1" applyAlignment="1">
      <alignment horizontal="center"/>
    </xf>
    <xf numFmtId="165" fontId="8" fillId="0" borderId="25" xfId="1" applyFont="1" applyBorder="1" applyAlignment="1">
      <alignment horizontal="center"/>
    </xf>
    <xf numFmtId="165" fontId="8" fillId="0" borderId="0" xfId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6" fontId="1" fillId="0" borderId="0" xfId="1" applyNumberFormat="1" applyBorder="1"/>
    <xf numFmtId="0" fontId="1" fillId="0" borderId="0" xfId="0" applyFont="1" applyAlignment="1">
      <alignment horizontal="center"/>
    </xf>
    <xf numFmtId="0" fontId="1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170" fontId="8" fillId="0" borderId="1" xfId="1" applyNumberFormat="1" applyFont="1" applyBorder="1" applyAlignment="1">
      <alignment horizontal="center"/>
    </xf>
    <xf numFmtId="170" fontId="8" fillId="0" borderId="0" xfId="1" applyNumberFormat="1" applyFont="1" applyBorder="1" applyAlignment="1">
      <alignment horizontal="center"/>
    </xf>
    <xf numFmtId="170" fontId="1" fillId="0" borderId="0" xfId="0" applyNumberFormat="1" applyFont="1" applyAlignment="1">
      <alignment horizontal="center"/>
    </xf>
    <xf numFmtId="170" fontId="8" fillId="0" borderId="0" xfId="0" applyNumberFormat="1" applyFont="1" applyAlignment="1">
      <alignment horizontal="center"/>
    </xf>
    <xf numFmtId="170" fontId="13" fillId="0" borderId="0" xfId="0" applyNumberFormat="1" applyFont="1" applyAlignment="1">
      <alignment horizontal="center"/>
    </xf>
    <xf numFmtId="170" fontId="13" fillId="0" borderId="0" xfId="1" applyNumberFormat="1" applyFont="1" applyAlignment="1">
      <alignment horizontal="center"/>
    </xf>
    <xf numFmtId="170" fontId="0" fillId="0" borderId="0" xfId="0" applyNumberFormat="1" applyAlignment="1">
      <alignment horizontal="center"/>
    </xf>
    <xf numFmtId="170" fontId="1" fillId="0" borderId="0" xfId="1" applyNumberFormat="1" applyAlignment="1">
      <alignment horizontal="center"/>
    </xf>
    <xf numFmtId="170" fontId="8" fillId="0" borderId="12" xfId="1" applyNumberFormat="1" applyFont="1" applyBorder="1" applyAlignment="1">
      <alignment horizontal="center"/>
    </xf>
    <xf numFmtId="170" fontId="8" fillId="0" borderId="23" xfId="1" applyNumberFormat="1" applyFont="1" applyBorder="1" applyAlignment="1">
      <alignment horizontal="center"/>
    </xf>
    <xf numFmtId="170" fontId="1" fillId="0" borderId="8" xfId="1" applyNumberFormat="1" applyBorder="1"/>
    <xf numFmtId="170" fontId="1" fillId="0" borderId="11" xfId="1" applyNumberFormat="1" applyBorder="1"/>
    <xf numFmtId="170" fontId="1" fillId="0" borderId="0" xfId="1" applyNumberFormat="1" applyAlignment="1">
      <alignment horizontal="center" shrinkToFit="1"/>
    </xf>
    <xf numFmtId="170" fontId="8" fillId="0" borderId="18" xfId="1" applyNumberFormat="1" applyFont="1" applyBorder="1" applyAlignment="1">
      <alignment horizontal="center"/>
    </xf>
    <xf numFmtId="170" fontId="8" fillId="0" borderId="19" xfId="1" applyNumberFormat="1" applyFont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165" fontId="1" fillId="0" borderId="0" xfId="1" applyBorder="1" applyAlignment="1">
      <alignment horizontal="center"/>
    </xf>
    <xf numFmtId="167" fontId="1" fillId="0" borderId="0" xfId="1" applyNumberFormat="1" applyBorder="1" applyAlignment="1">
      <alignment horizontal="center"/>
    </xf>
    <xf numFmtId="2" fontId="1" fillId="0" borderId="0" xfId="1" applyNumberFormat="1" applyBorder="1" applyAlignment="1">
      <alignment horizontal="center"/>
    </xf>
    <xf numFmtId="170" fontId="1" fillId="0" borderId="11" xfId="1" applyNumberFormat="1" applyBorder="1" applyAlignment="1">
      <alignment horizontal="left"/>
    </xf>
    <xf numFmtId="170" fontId="1" fillId="0" borderId="24" xfId="1" applyNumberFormat="1" applyBorder="1" applyAlignment="1">
      <alignment horizontal="left"/>
    </xf>
    <xf numFmtId="167" fontId="1" fillId="0" borderId="3" xfId="1" applyNumberFormat="1" applyBorder="1" applyAlignment="1">
      <alignment horizontal="center"/>
    </xf>
    <xf numFmtId="14" fontId="0" fillId="0" borderId="0" xfId="0" applyNumberFormat="1"/>
    <xf numFmtId="168" fontId="1" fillId="0" borderId="10" xfId="1" applyNumberFormat="1" applyBorder="1" applyAlignment="1">
      <alignment horizontal="center" shrinkToFit="1"/>
    </xf>
    <xf numFmtId="168" fontId="1" fillId="0" borderId="13" xfId="1" applyNumberFormat="1" applyBorder="1" applyAlignment="1">
      <alignment horizontal="center" shrinkToFit="1"/>
    </xf>
    <xf numFmtId="164" fontId="15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5" fontId="5" fillId="0" borderId="1" xfId="1" applyFont="1" applyBorder="1" applyAlignment="1">
      <alignment horizontal="left" indent="17"/>
    </xf>
    <xf numFmtId="165" fontId="6" fillId="0" borderId="2" xfId="1" applyFont="1" applyBorder="1" applyAlignment="1">
      <alignment horizontal="center"/>
    </xf>
    <xf numFmtId="168" fontId="1" fillId="0" borderId="0" xfId="1" applyNumberFormat="1" applyAlignment="1">
      <alignment horizontal="left"/>
    </xf>
    <xf numFmtId="0" fontId="0" fillId="0" borderId="0" xfId="0" applyAlignment="1">
      <alignment horizontal="left"/>
    </xf>
    <xf numFmtId="168" fontId="4" fillId="0" borderId="1" xfId="1" applyNumberFormat="1" applyFont="1" applyBorder="1" applyAlignment="1">
      <alignment horizontal="center"/>
    </xf>
    <xf numFmtId="165" fontId="5" fillId="0" borderId="1" xfId="1" applyFont="1" applyBorder="1" applyAlignment="1">
      <alignment horizontal="center"/>
    </xf>
    <xf numFmtId="165" fontId="10" fillId="0" borderId="1" xfId="1" applyFont="1" applyBorder="1" applyAlignment="1">
      <alignment horizontal="center"/>
    </xf>
    <xf numFmtId="165" fontId="1" fillId="0" borderId="26" xfId="1" applyBorder="1"/>
    <xf numFmtId="165" fontId="1" fillId="0" borderId="27" xfId="1" applyBorder="1"/>
    <xf numFmtId="165" fontId="1" fillId="0" borderId="28" xfId="1" applyBorder="1"/>
    <xf numFmtId="165" fontId="11" fillId="0" borderId="1" xfId="1" applyFont="1" applyBorder="1" applyAlignment="1">
      <alignment horizontal="center" vertical="center"/>
    </xf>
    <xf numFmtId="165" fontId="12" fillId="0" borderId="1" xfId="1" applyFont="1" applyBorder="1" applyAlignment="1">
      <alignment horizont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5"/>
  <sheetViews>
    <sheetView tabSelected="1" topLeftCell="A31" zoomScale="71" zoomScaleNormal="130" workbookViewId="0">
      <selection activeCell="E2" sqref="E2:N2"/>
    </sheetView>
  </sheetViews>
  <sheetFormatPr defaultRowHeight="14.5"/>
  <cols>
    <col min="1" max="1" width="4.5" customWidth="1"/>
    <col min="2" max="2" width="7.6640625" style="1" customWidth="1"/>
    <col min="3" max="3" width="6.1640625" style="2" customWidth="1"/>
    <col min="4" max="4" width="18.08203125" style="3" customWidth="1"/>
    <col min="5" max="5" width="21.1640625" style="3" customWidth="1"/>
    <col min="6" max="6" width="11.58203125" style="2" customWidth="1"/>
    <col min="7" max="7" width="8.58203125" style="2" customWidth="1"/>
    <col min="8" max="8" width="8.1640625" style="2" customWidth="1"/>
    <col min="9" max="9" width="9" style="2" customWidth="1"/>
    <col min="10" max="10" width="9.6640625" style="2" customWidth="1"/>
    <col min="11" max="11" width="8.6640625" style="2" customWidth="1"/>
    <col min="12" max="12" width="9.83203125" style="2" customWidth="1"/>
    <col min="13" max="13" width="13.08203125" style="2" customWidth="1"/>
    <col min="14" max="14" width="10" style="2" customWidth="1"/>
    <col min="15" max="1023" width="8.08203125" style="3" customWidth="1"/>
    <col min="1024" max="1024" width="18" style="3" customWidth="1"/>
    <col min="1025" max="1025" width="9" customWidth="1"/>
  </cols>
  <sheetData>
    <row r="1" spans="1:1024" ht="15" thickBot="1">
      <c r="A1" t="s">
        <v>0</v>
      </c>
      <c r="E1" s="47" t="s">
        <v>35</v>
      </c>
    </row>
    <row r="2" spans="1:1024" ht="25.5" thickBot="1">
      <c r="B2" s="103" t="s">
        <v>33</v>
      </c>
      <c r="C2" s="104"/>
      <c r="D2" s="104"/>
      <c r="E2" s="105" t="s">
        <v>96</v>
      </c>
      <c r="F2" s="105"/>
      <c r="G2" s="105"/>
      <c r="H2" s="105"/>
      <c r="I2" s="105"/>
      <c r="J2" s="105"/>
      <c r="K2" s="105"/>
      <c r="L2" s="105"/>
      <c r="M2" s="105"/>
      <c r="N2" s="105"/>
    </row>
    <row r="3" spans="1:1024" ht="20.5" thickBot="1">
      <c r="B3" s="106" t="s">
        <v>2</v>
      </c>
      <c r="C3" s="106"/>
      <c r="D3" s="106"/>
      <c r="E3" s="4"/>
      <c r="G3" s="5"/>
      <c r="H3" s="5"/>
      <c r="I3" s="5"/>
      <c r="J3" s="5"/>
      <c r="K3" s="5"/>
      <c r="L3" s="5"/>
      <c r="M3" s="6"/>
      <c r="N3" s="7"/>
    </row>
    <row r="4" spans="1:1024" ht="15" thickBot="1">
      <c r="A4" s="8"/>
      <c r="B4" s="9" t="s">
        <v>3</v>
      </c>
      <c r="C4" s="10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3" t="s">
        <v>15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8"/>
    </row>
    <row r="5" spans="1:1024">
      <c r="A5" s="22"/>
      <c r="B5" s="15"/>
      <c r="C5" s="16"/>
      <c r="D5" s="20"/>
      <c r="E5" s="20"/>
      <c r="F5" s="18"/>
      <c r="G5" s="18"/>
      <c r="H5" s="18"/>
      <c r="I5" s="18"/>
      <c r="J5" s="18"/>
      <c r="K5" s="18"/>
      <c r="L5" s="18"/>
      <c r="M5" s="18"/>
      <c r="N5" s="19"/>
    </row>
    <row r="6" spans="1:1024">
      <c r="B6" s="15">
        <v>45028</v>
      </c>
      <c r="C6" s="16">
        <v>739</v>
      </c>
      <c r="D6" s="20" t="s">
        <v>31</v>
      </c>
      <c r="E6" s="20" t="s">
        <v>39</v>
      </c>
      <c r="F6" s="21"/>
      <c r="G6" s="18"/>
      <c r="H6" s="18"/>
      <c r="I6" s="18"/>
      <c r="J6" s="18">
        <v>181.99</v>
      </c>
      <c r="K6" s="18"/>
      <c r="L6" s="21"/>
      <c r="M6" s="21">
        <v>181.99</v>
      </c>
      <c r="N6" s="19">
        <v>7.5</v>
      </c>
    </row>
    <row r="7" spans="1:1024">
      <c r="B7" s="15">
        <v>45029</v>
      </c>
      <c r="C7" s="16">
        <v>740</v>
      </c>
      <c r="D7" s="20" t="s">
        <v>29</v>
      </c>
      <c r="E7" s="20" t="s">
        <v>40</v>
      </c>
      <c r="F7" s="18"/>
      <c r="G7" s="18"/>
      <c r="H7" s="18"/>
      <c r="I7" s="18"/>
      <c r="J7" s="18"/>
      <c r="K7" s="18">
        <v>44</v>
      </c>
      <c r="L7" s="18"/>
      <c r="M7" s="18">
        <v>44</v>
      </c>
      <c r="N7" s="19"/>
    </row>
    <row r="8" spans="1:1024">
      <c r="B8" s="15">
        <v>45035</v>
      </c>
      <c r="C8" s="16">
        <v>738</v>
      </c>
      <c r="D8" s="20" t="s">
        <v>41</v>
      </c>
      <c r="E8" s="20" t="s">
        <v>34</v>
      </c>
      <c r="F8" s="21"/>
      <c r="G8" s="18"/>
      <c r="H8" s="18"/>
      <c r="I8" s="18"/>
      <c r="J8" s="18"/>
      <c r="K8" s="18"/>
      <c r="L8" s="18">
        <v>20</v>
      </c>
      <c r="M8" s="21">
        <v>20</v>
      </c>
      <c r="N8" s="19"/>
    </row>
    <row r="9" spans="1:1024">
      <c r="B9" s="15">
        <v>45036</v>
      </c>
      <c r="C9" s="16">
        <v>741</v>
      </c>
      <c r="D9" s="20" t="s">
        <v>36</v>
      </c>
      <c r="E9" s="20" t="s">
        <v>10</v>
      </c>
      <c r="F9" s="18"/>
      <c r="G9" s="21"/>
      <c r="H9" s="18"/>
      <c r="I9" s="18">
        <v>120.88</v>
      </c>
      <c r="J9" s="18"/>
      <c r="K9" s="18"/>
      <c r="L9" s="18"/>
      <c r="M9" s="18">
        <v>120.88</v>
      </c>
      <c r="N9" s="19"/>
    </row>
    <row r="10" spans="1:1024">
      <c r="B10" s="15">
        <v>45049</v>
      </c>
      <c r="C10" s="16">
        <v>743</v>
      </c>
      <c r="D10" s="20" t="s">
        <v>41</v>
      </c>
      <c r="E10" s="20" t="s">
        <v>42</v>
      </c>
      <c r="F10" s="18"/>
      <c r="G10" s="21"/>
      <c r="H10" s="18">
        <v>100</v>
      </c>
      <c r="I10" s="18"/>
      <c r="J10" s="18"/>
      <c r="K10" s="18"/>
      <c r="L10" s="18"/>
      <c r="M10" s="18">
        <v>100</v>
      </c>
      <c r="N10" s="19"/>
    </row>
    <row r="11" spans="1:1024">
      <c r="B11" s="15">
        <v>45055</v>
      </c>
      <c r="C11" s="16">
        <v>744</v>
      </c>
      <c r="D11" s="20" t="s">
        <v>31</v>
      </c>
      <c r="E11" s="20" t="s">
        <v>43</v>
      </c>
      <c r="F11" s="18"/>
      <c r="G11" s="21"/>
      <c r="H11" s="18"/>
      <c r="I11" s="18"/>
      <c r="J11" s="18">
        <v>52.5</v>
      </c>
      <c r="K11" s="18"/>
      <c r="L11" s="18"/>
      <c r="M11" s="18">
        <v>52.5</v>
      </c>
      <c r="N11" s="19"/>
    </row>
    <row r="12" spans="1:1024">
      <c r="B12" s="15">
        <v>45055</v>
      </c>
      <c r="C12" s="16">
        <v>746</v>
      </c>
      <c r="D12" s="20" t="s">
        <v>31</v>
      </c>
      <c r="E12" s="20" t="s">
        <v>44</v>
      </c>
      <c r="F12" s="18"/>
      <c r="G12" s="18"/>
      <c r="H12" s="18"/>
      <c r="I12" s="18"/>
      <c r="J12" s="18">
        <v>26.52</v>
      </c>
      <c r="K12" s="18"/>
      <c r="L12" s="18"/>
      <c r="M12" s="18">
        <v>26.52</v>
      </c>
      <c r="N12" s="19"/>
    </row>
    <row r="13" spans="1:1024">
      <c r="B13" s="15">
        <v>45077</v>
      </c>
      <c r="C13" s="16">
        <v>742</v>
      </c>
      <c r="D13" s="20" t="s">
        <v>29</v>
      </c>
      <c r="E13" s="20" t="s">
        <v>45</v>
      </c>
      <c r="F13" s="18"/>
      <c r="G13" s="18"/>
      <c r="H13" s="18"/>
      <c r="I13" s="18"/>
      <c r="J13" s="18"/>
      <c r="K13" s="18">
        <v>44</v>
      </c>
      <c r="L13" s="18"/>
      <c r="M13" s="18">
        <v>44</v>
      </c>
      <c r="N13" s="19"/>
    </row>
    <row r="14" spans="1:1024">
      <c r="B14" s="15">
        <v>45077</v>
      </c>
      <c r="C14" s="16">
        <v>748</v>
      </c>
      <c r="D14" s="20" t="s">
        <v>29</v>
      </c>
      <c r="E14" s="20" t="s">
        <v>46</v>
      </c>
      <c r="F14" s="18"/>
      <c r="G14" s="18"/>
      <c r="H14" s="18"/>
      <c r="I14" s="18"/>
      <c r="J14" s="18"/>
      <c r="K14" s="18">
        <v>45.25</v>
      </c>
      <c r="L14" s="18"/>
      <c r="M14" s="18">
        <v>45.25</v>
      </c>
      <c r="N14" s="19"/>
    </row>
    <row r="15" spans="1:1024">
      <c r="B15" s="15">
        <v>45093</v>
      </c>
      <c r="C15" s="16">
        <v>749</v>
      </c>
      <c r="D15" s="20" t="s">
        <v>31</v>
      </c>
      <c r="E15" s="20" t="s">
        <v>47</v>
      </c>
      <c r="F15" s="18"/>
      <c r="G15" s="18"/>
      <c r="H15" s="18"/>
      <c r="I15" s="18"/>
      <c r="J15" s="18">
        <v>182.5</v>
      </c>
      <c r="K15" s="18"/>
      <c r="L15" s="18"/>
      <c r="M15" s="18">
        <v>182.5</v>
      </c>
      <c r="N15" s="19"/>
    </row>
    <row r="16" spans="1:1024">
      <c r="B16" s="15">
        <v>45096</v>
      </c>
      <c r="C16" s="16" t="s">
        <v>48</v>
      </c>
      <c r="D16" s="20" t="s">
        <v>49</v>
      </c>
      <c r="E16" s="20" t="s">
        <v>10</v>
      </c>
      <c r="F16" s="18"/>
      <c r="G16" s="18"/>
      <c r="H16" s="21"/>
      <c r="I16" s="18">
        <v>5</v>
      </c>
      <c r="J16" s="18"/>
      <c r="K16" s="18"/>
      <c r="L16" s="18"/>
      <c r="M16" s="18">
        <v>5</v>
      </c>
      <c r="N16" s="19"/>
    </row>
    <row r="17" spans="2:14">
      <c r="B17" s="15">
        <v>45104</v>
      </c>
      <c r="C17" s="16">
        <v>747</v>
      </c>
      <c r="D17" s="20" t="s">
        <v>41</v>
      </c>
      <c r="E17" s="20" t="s">
        <v>34</v>
      </c>
      <c r="F17" s="18"/>
      <c r="G17" s="18"/>
      <c r="H17" s="21"/>
      <c r="I17" s="18"/>
      <c r="J17" s="18"/>
      <c r="K17" s="18"/>
      <c r="L17" s="18">
        <v>20</v>
      </c>
      <c r="M17" s="21">
        <v>20</v>
      </c>
      <c r="N17" s="19"/>
    </row>
    <row r="18" spans="2:14">
      <c r="B18" s="15">
        <v>45104</v>
      </c>
      <c r="C18" s="16">
        <v>750</v>
      </c>
      <c r="D18" s="20" t="s">
        <v>16</v>
      </c>
      <c r="E18" s="20" t="s">
        <v>50</v>
      </c>
      <c r="F18" s="18">
        <v>654</v>
      </c>
      <c r="G18" s="18"/>
      <c r="H18" s="18"/>
      <c r="I18" s="18"/>
      <c r="J18" s="18"/>
      <c r="K18" s="18"/>
      <c r="L18" s="18"/>
      <c r="M18" s="18">
        <v>654</v>
      </c>
      <c r="N18" s="19">
        <v>109</v>
      </c>
    </row>
    <row r="19" spans="2:14">
      <c r="B19" s="15">
        <v>45107</v>
      </c>
      <c r="C19" s="16">
        <v>751</v>
      </c>
      <c r="D19" s="20" t="s">
        <v>29</v>
      </c>
      <c r="E19" s="20" t="s">
        <v>51</v>
      </c>
      <c r="F19" s="18"/>
      <c r="G19" s="18"/>
      <c r="H19" s="18"/>
      <c r="I19" s="18"/>
      <c r="J19" s="18"/>
      <c r="K19" s="18">
        <v>44</v>
      </c>
      <c r="L19" s="18"/>
      <c r="M19" s="18">
        <v>44</v>
      </c>
      <c r="N19" s="19"/>
    </row>
    <row r="20" spans="2:14">
      <c r="B20" s="15">
        <v>45111</v>
      </c>
      <c r="C20" s="16">
        <v>752</v>
      </c>
      <c r="D20" s="20" t="s">
        <v>53</v>
      </c>
      <c r="E20" s="20" t="s">
        <v>52</v>
      </c>
      <c r="F20" s="18"/>
      <c r="G20" s="18"/>
      <c r="H20" s="18"/>
      <c r="I20" s="18"/>
      <c r="J20" s="18"/>
      <c r="K20" s="18"/>
      <c r="L20" s="18">
        <v>25</v>
      </c>
      <c r="M20" s="18">
        <v>25</v>
      </c>
      <c r="N20" s="19"/>
    </row>
    <row r="21" spans="2:14">
      <c r="B21" s="15">
        <v>45120</v>
      </c>
      <c r="C21" s="16">
        <v>753</v>
      </c>
      <c r="D21" s="20" t="s">
        <v>31</v>
      </c>
      <c r="E21" s="20" t="s">
        <v>54</v>
      </c>
      <c r="F21" s="18"/>
      <c r="G21" s="18"/>
      <c r="H21" s="18"/>
      <c r="I21" s="18"/>
      <c r="J21" s="18">
        <v>42</v>
      </c>
      <c r="K21" s="18"/>
      <c r="L21" s="18"/>
      <c r="M21" s="18">
        <v>42</v>
      </c>
      <c r="N21" s="19"/>
    </row>
    <row r="22" spans="2:14">
      <c r="B22" s="15">
        <v>45127</v>
      </c>
      <c r="C22" s="16">
        <v>754</v>
      </c>
      <c r="D22" s="20" t="s">
        <v>55</v>
      </c>
      <c r="E22" s="20" t="s">
        <v>10</v>
      </c>
      <c r="F22" s="18"/>
      <c r="G22" s="18"/>
      <c r="H22" s="18"/>
      <c r="I22" s="18">
        <v>52.8</v>
      </c>
      <c r="J22" s="18"/>
      <c r="K22" s="18"/>
      <c r="L22" s="18"/>
      <c r="M22" s="18">
        <v>52.8</v>
      </c>
      <c r="N22" s="19">
        <v>8.8000000000000007</v>
      </c>
    </row>
    <row r="23" spans="2:14">
      <c r="B23" s="15">
        <v>45142</v>
      </c>
      <c r="C23" s="16">
        <v>755</v>
      </c>
      <c r="D23" s="20" t="s">
        <v>31</v>
      </c>
      <c r="E23" s="20" t="s">
        <v>56</v>
      </c>
      <c r="F23" s="18"/>
      <c r="G23" s="18"/>
      <c r="H23" s="18"/>
      <c r="I23" s="18"/>
      <c r="J23" s="18">
        <v>70</v>
      </c>
      <c r="K23" s="18"/>
      <c r="L23" s="18"/>
      <c r="M23" s="18">
        <v>70</v>
      </c>
      <c r="N23" s="19"/>
    </row>
    <row r="24" spans="2:14">
      <c r="B24" s="15">
        <v>45148</v>
      </c>
      <c r="C24" s="16">
        <v>757</v>
      </c>
      <c r="D24" s="20" t="s">
        <v>58</v>
      </c>
      <c r="E24" s="20" t="s">
        <v>8</v>
      </c>
      <c r="F24" s="18"/>
      <c r="G24" s="18">
        <v>959.74</v>
      </c>
      <c r="H24" s="18"/>
      <c r="I24" s="18"/>
      <c r="J24" s="18"/>
      <c r="K24" s="18"/>
      <c r="L24" s="18"/>
      <c r="M24" s="18">
        <v>959.74</v>
      </c>
      <c r="N24" s="19"/>
    </row>
    <row r="25" spans="2:14">
      <c r="B25" s="15">
        <v>45160</v>
      </c>
      <c r="C25" s="16">
        <v>756</v>
      </c>
      <c r="D25" s="20" t="s">
        <v>29</v>
      </c>
      <c r="E25" s="20" t="s">
        <v>57</v>
      </c>
      <c r="F25" s="18"/>
      <c r="G25" s="18"/>
      <c r="H25" s="18"/>
      <c r="I25" s="18"/>
      <c r="J25" s="18"/>
      <c r="K25" s="18">
        <v>44</v>
      </c>
      <c r="L25" s="18"/>
      <c r="M25" s="18">
        <v>44</v>
      </c>
      <c r="N25" s="19"/>
    </row>
    <row r="26" spans="2:14">
      <c r="B26" s="15">
        <v>45170</v>
      </c>
      <c r="C26" s="16">
        <v>758</v>
      </c>
      <c r="D26" s="20" t="s">
        <v>29</v>
      </c>
      <c r="E26" s="20" t="s">
        <v>59</v>
      </c>
      <c r="F26" s="18"/>
      <c r="G26" s="18"/>
      <c r="H26" s="18"/>
      <c r="I26" s="18"/>
      <c r="J26" s="18"/>
      <c r="K26" s="18">
        <v>44</v>
      </c>
      <c r="L26" s="18"/>
      <c r="M26" s="18">
        <v>44</v>
      </c>
      <c r="N26" s="19"/>
    </row>
    <row r="27" spans="2:14">
      <c r="B27" s="15">
        <v>45184</v>
      </c>
      <c r="C27" s="16">
        <v>759</v>
      </c>
      <c r="D27" s="20" t="s">
        <v>16</v>
      </c>
      <c r="E27" s="20" t="s">
        <v>50</v>
      </c>
      <c r="F27" s="18">
        <v>654</v>
      </c>
      <c r="G27" s="18"/>
      <c r="H27" s="18"/>
      <c r="I27" s="18"/>
      <c r="J27" s="18"/>
      <c r="K27" s="18"/>
      <c r="L27" s="18"/>
      <c r="M27" s="18">
        <v>654</v>
      </c>
      <c r="N27" s="19">
        <v>109</v>
      </c>
    </row>
    <row r="28" spans="2:14">
      <c r="B28" s="15">
        <v>45191</v>
      </c>
      <c r="C28" s="16">
        <v>760</v>
      </c>
      <c r="D28" s="20" t="s">
        <v>31</v>
      </c>
      <c r="E28" s="20" t="s">
        <v>60</v>
      </c>
      <c r="F28" s="18"/>
      <c r="G28" s="18"/>
      <c r="H28" s="18"/>
      <c r="I28" s="18"/>
      <c r="J28" s="18">
        <v>63</v>
      </c>
      <c r="K28" s="18"/>
      <c r="L28" s="18"/>
      <c r="M28" s="18">
        <v>63</v>
      </c>
      <c r="N28" s="19"/>
    </row>
    <row r="29" spans="2:14">
      <c r="B29" s="15">
        <v>45203</v>
      </c>
      <c r="C29" s="16">
        <v>763</v>
      </c>
      <c r="D29" s="20" t="s">
        <v>41</v>
      </c>
      <c r="E29" s="20" t="s">
        <v>64</v>
      </c>
      <c r="F29" s="18"/>
      <c r="G29" s="18"/>
      <c r="H29" s="18"/>
      <c r="I29" s="18"/>
      <c r="J29" s="18"/>
      <c r="K29" s="18"/>
      <c r="L29" s="18">
        <v>20</v>
      </c>
      <c r="M29" s="18">
        <v>20</v>
      </c>
      <c r="N29" s="19"/>
    </row>
    <row r="30" spans="2:14">
      <c r="B30" s="15">
        <v>45203</v>
      </c>
      <c r="C30" s="16">
        <v>764</v>
      </c>
      <c r="D30" s="20" t="s">
        <v>41</v>
      </c>
      <c r="E30" s="20" t="s">
        <v>74</v>
      </c>
      <c r="F30" s="18"/>
      <c r="G30" s="18"/>
      <c r="H30" s="18"/>
      <c r="I30" s="18"/>
      <c r="J30" s="18"/>
      <c r="K30" s="18"/>
      <c r="L30" s="18">
        <v>200</v>
      </c>
      <c r="M30" s="18">
        <v>200</v>
      </c>
      <c r="N30" s="19"/>
    </row>
    <row r="31" spans="2:14">
      <c r="B31" s="15">
        <v>45203</v>
      </c>
      <c r="C31" s="16">
        <v>765</v>
      </c>
      <c r="D31" s="20" t="s">
        <v>73</v>
      </c>
      <c r="E31" s="20" t="s">
        <v>63</v>
      </c>
      <c r="F31" s="18"/>
      <c r="G31" s="18"/>
      <c r="H31" s="18">
        <v>200</v>
      </c>
      <c r="I31" s="18"/>
      <c r="J31" s="18"/>
      <c r="K31" s="26"/>
      <c r="L31" s="18"/>
      <c r="M31" s="18">
        <v>200</v>
      </c>
      <c r="N31" s="19"/>
    </row>
    <row r="32" spans="2:14">
      <c r="B32" s="15">
        <v>45203</v>
      </c>
      <c r="C32" s="16">
        <v>766</v>
      </c>
      <c r="D32" s="20" t="s">
        <v>41</v>
      </c>
      <c r="E32" s="20" t="s">
        <v>63</v>
      </c>
      <c r="F32" s="18"/>
      <c r="G32" s="18"/>
      <c r="H32" s="18">
        <v>300</v>
      </c>
      <c r="I32" s="18"/>
      <c r="J32" s="18"/>
      <c r="K32" s="26"/>
      <c r="L32" s="18"/>
      <c r="M32" s="18">
        <v>300</v>
      </c>
      <c r="N32" s="19"/>
    </row>
    <row r="33" spans="1:14">
      <c r="B33" s="15">
        <v>45205</v>
      </c>
      <c r="C33" s="16">
        <v>768</v>
      </c>
      <c r="D33" s="20" t="s">
        <v>31</v>
      </c>
      <c r="E33" s="20" t="s">
        <v>72</v>
      </c>
      <c r="F33" s="18"/>
      <c r="G33" s="18"/>
      <c r="H33" s="18"/>
      <c r="I33" s="18"/>
      <c r="J33" s="18">
        <v>130</v>
      </c>
      <c r="K33" s="26"/>
      <c r="L33" s="18"/>
      <c r="M33" s="18">
        <v>130</v>
      </c>
      <c r="N33" s="19"/>
    </row>
    <row r="34" spans="1:14">
      <c r="B34" s="101">
        <v>45215</v>
      </c>
      <c r="C34" s="16">
        <v>769</v>
      </c>
      <c r="D34" s="20" t="s">
        <v>61</v>
      </c>
      <c r="E34" s="20" t="s">
        <v>62</v>
      </c>
      <c r="F34" s="18"/>
      <c r="G34" s="18"/>
      <c r="H34" s="18"/>
      <c r="I34" s="18"/>
      <c r="J34" s="18"/>
      <c r="K34" s="26"/>
      <c r="L34" s="18">
        <v>325</v>
      </c>
      <c r="M34" s="18">
        <v>325</v>
      </c>
      <c r="N34" s="19"/>
    </row>
    <row r="35" spans="1:14">
      <c r="B35" s="15">
        <v>45231</v>
      </c>
      <c r="C35" s="16">
        <v>767</v>
      </c>
      <c r="D35" s="20" t="s">
        <v>29</v>
      </c>
      <c r="E35" s="20" t="s">
        <v>65</v>
      </c>
      <c r="F35" s="18"/>
      <c r="G35" s="18"/>
      <c r="H35" s="18"/>
      <c r="I35" s="18"/>
      <c r="J35" s="18"/>
      <c r="K35" s="26">
        <v>44</v>
      </c>
      <c r="L35" s="18"/>
      <c r="M35" s="18">
        <v>44</v>
      </c>
      <c r="N35" s="19"/>
    </row>
    <row r="36" spans="1:14">
      <c r="B36" s="15">
        <v>45233</v>
      </c>
      <c r="C36" s="16">
        <v>770</v>
      </c>
      <c r="D36" s="20" t="s">
        <v>16</v>
      </c>
      <c r="E36" s="20" t="s">
        <v>66</v>
      </c>
      <c r="F36" s="18"/>
      <c r="G36" s="18"/>
      <c r="H36" s="18"/>
      <c r="I36" s="18"/>
      <c r="J36" s="18"/>
      <c r="K36" s="26"/>
      <c r="L36" s="18">
        <v>70.05</v>
      </c>
      <c r="M36" s="18">
        <v>70.05</v>
      </c>
      <c r="N36" s="19"/>
    </row>
    <row r="37" spans="1:14">
      <c r="A37" s="100"/>
      <c r="B37" s="36">
        <v>45238</v>
      </c>
      <c r="C37" s="24">
        <v>771</v>
      </c>
      <c r="D37" s="25" t="s">
        <v>31</v>
      </c>
      <c r="E37" s="25" t="s">
        <v>67</v>
      </c>
      <c r="F37" s="26"/>
      <c r="G37" s="26"/>
      <c r="H37" s="26"/>
      <c r="I37" s="26"/>
      <c r="J37" s="26">
        <v>38.299999999999997</v>
      </c>
      <c r="K37" s="99"/>
      <c r="L37" s="26"/>
      <c r="M37" s="26">
        <v>38.299999999999997</v>
      </c>
      <c r="N37" s="27"/>
    </row>
    <row r="38" spans="1:14">
      <c r="B38" s="102">
        <v>45243</v>
      </c>
      <c r="C38" s="24">
        <v>772</v>
      </c>
      <c r="D38" s="25" t="s">
        <v>68</v>
      </c>
      <c r="E38" s="25" t="s">
        <v>69</v>
      </c>
      <c r="F38" s="26">
        <v>127.8</v>
      </c>
      <c r="G38" s="26"/>
      <c r="H38" s="26"/>
      <c r="I38" s="26"/>
      <c r="J38" s="26"/>
      <c r="K38" s="99"/>
      <c r="L38" s="26"/>
      <c r="M38" s="26">
        <v>127.8</v>
      </c>
      <c r="N38" s="27">
        <v>21.3</v>
      </c>
    </row>
    <row r="39" spans="1:14">
      <c r="B39" s="102">
        <v>45253</v>
      </c>
      <c r="C39" s="24">
        <v>774</v>
      </c>
      <c r="D39" s="25" t="s">
        <v>70</v>
      </c>
      <c r="E39" s="25" t="s">
        <v>71</v>
      </c>
      <c r="F39" s="26"/>
      <c r="G39" s="26"/>
      <c r="H39" s="26"/>
      <c r="I39" s="26"/>
      <c r="J39" s="26"/>
      <c r="K39" s="99"/>
      <c r="L39" s="26">
        <v>432</v>
      </c>
      <c r="M39" s="26">
        <v>432</v>
      </c>
      <c r="N39" s="27">
        <v>72</v>
      </c>
    </row>
    <row r="40" spans="1:14">
      <c r="B40" s="36">
        <v>45261</v>
      </c>
      <c r="C40" s="24">
        <v>773</v>
      </c>
      <c r="D40" s="25" t="s">
        <v>29</v>
      </c>
      <c r="E40" s="25" t="s">
        <v>78</v>
      </c>
      <c r="F40" s="26"/>
      <c r="G40" s="26"/>
      <c r="H40" s="26"/>
      <c r="I40" s="26"/>
      <c r="J40" s="26"/>
      <c r="K40" s="99">
        <v>44</v>
      </c>
      <c r="L40" s="26"/>
      <c r="M40" s="26">
        <v>44</v>
      </c>
      <c r="N40" s="27"/>
    </row>
    <row r="41" spans="1:14">
      <c r="B41" s="36">
        <v>45266</v>
      </c>
      <c r="C41" s="24">
        <v>776</v>
      </c>
      <c r="D41" s="25" t="s">
        <v>41</v>
      </c>
      <c r="E41" s="25" t="s">
        <v>64</v>
      </c>
      <c r="F41" s="26"/>
      <c r="G41" s="26"/>
      <c r="H41" s="26"/>
      <c r="I41" s="26"/>
      <c r="J41" s="26"/>
      <c r="K41" s="99"/>
      <c r="L41" s="26">
        <v>20</v>
      </c>
      <c r="M41" s="26">
        <v>20</v>
      </c>
      <c r="N41" s="27"/>
    </row>
    <row r="42" spans="1:14">
      <c r="B42" s="102">
        <v>45271</v>
      </c>
      <c r="C42" s="24">
        <v>778</v>
      </c>
      <c r="D42" s="25" t="s">
        <v>31</v>
      </c>
      <c r="E42" s="25" t="s">
        <v>79</v>
      </c>
      <c r="F42" s="26"/>
      <c r="G42" s="26"/>
      <c r="H42" s="26"/>
      <c r="I42" s="26"/>
      <c r="J42" s="26">
        <v>70</v>
      </c>
      <c r="K42" s="99"/>
      <c r="L42" s="26"/>
      <c r="M42" s="26">
        <v>70</v>
      </c>
      <c r="N42" s="27"/>
    </row>
    <row r="43" spans="1:14">
      <c r="B43" s="102">
        <v>45274</v>
      </c>
      <c r="C43" s="24">
        <v>777</v>
      </c>
      <c r="D43" s="25" t="s">
        <v>53</v>
      </c>
      <c r="E43" s="25" t="s">
        <v>80</v>
      </c>
      <c r="F43" s="26"/>
      <c r="G43" s="26"/>
      <c r="H43" s="26"/>
      <c r="I43" s="26"/>
      <c r="J43" s="26"/>
      <c r="K43" s="99"/>
      <c r="L43" s="26">
        <v>15</v>
      </c>
      <c r="M43" s="26">
        <v>15</v>
      </c>
      <c r="N43" s="27"/>
    </row>
    <row r="44" spans="1:14">
      <c r="B44" s="102">
        <v>45279</v>
      </c>
      <c r="C44" s="24">
        <v>779</v>
      </c>
      <c r="D44" s="25" t="s">
        <v>16</v>
      </c>
      <c r="E44" s="25" t="s">
        <v>50</v>
      </c>
      <c r="F44" s="26">
        <v>654</v>
      </c>
      <c r="G44" s="26"/>
      <c r="H44" s="26"/>
      <c r="I44" s="26"/>
      <c r="J44" s="26"/>
      <c r="K44" s="99"/>
      <c r="L44" s="26"/>
      <c r="M44" s="26">
        <v>654</v>
      </c>
      <c r="N44" s="27">
        <v>109</v>
      </c>
    </row>
    <row r="45" spans="1:14" ht="14" customHeight="1">
      <c r="B45" s="102">
        <v>45289</v>
      </c>
      <c r="C45" s="24">
        <v>780</v>
      </c>
      <c r="D45" s="25" t="s">
        <v>29</v>
      </c>
      <c r="E45" s="25" t="s">
        <v>81</v>
      </c>
      <c r="F45" s="26"/>
      <c r="G45" s="26"/>
      <c r="H45" s="26"/>
      <c r="I45" s="26"/>
      <c r="J45" s="26"/>
      <c r="K45" s="99">
        <v>44</v>
      </c>
      <c r="L45" s="26"/>
      <c r="M45" s="26">
        <v>44</v>
      </c>
      <c r="N45" s="27"/>
    </row>
    <row r="46" spans="1:14" ht="14" customHeight="1">
      <c r="B46" s="36">
        <v>45302</v>
      </c>
      <c r="C46" s="24">
        <v>781</v>
      </c>
      <c r="D46" s="25" t="s">
        <v>31</v>
      </c>
      <c r="E46" s="25" t="s">
        <v>82</v>
      </c>
      <c r="F46" s="26"/>
      <c r="G46" s="26"/>
      <c r="H46" s="26"/>
      <c r="I46" s="26"/>
      <c r="J46" s="26">
        <v>63</v>
      </c>
      <c r="K46" s="99"/>
      <c r="L46" s="26"/>
      <c r="M46" s="26">
        <v>63</v>
      </c>
      <c r="N46" s="27"/>
    </row>
    <row r="47" spans="1:14" ht="14" customHeight="1">
      <c r="B47" s="36">
        <v>45317</v>
      </c>
      <c r="C47" s="24">
        <v>783</v>
      </c>
      <c r="D47" s="25" t="s">
        <v>29</v>
      </c>
      <c r="E47" s="25" t="s">
        <v>83</v>
      </c>
      <c r="F47" s="26"/>
      <c r="G47" s="26"/>
      <c r="H47" s="26"/>
      <c r="I47" s="26"/>
      <c r="J47" s="26"/>
      <c r="K47" s="99">
        <v>47</v>
      </c>
      <c r="L47" s="26"/>
      <c r="M47" s="26">
        <v>47</v>
      </c>
      <c r="N47" s="27"/>
    </row>
    <row r="48" spans="1:14" ht="14" customHeight="1">
      <c r="B48" s="36">
        <v>45321</v>
      </c>
      <c r="C48" s="24">
        <v>782</v>
      </c>
      <c r="D48" s="25" t="s">
        <v>41</v>
      </c>
      <c r="E48" s="25" t="s">
        <v>64</v>
      </c>
      <c r="F48" s="26"/>
      <c r="G48" s="26"/>
      <c r="H48" s="26"/>
      <c r="I48" s="26"/>
      <c r="J48" s="26"/>
      <c r="K48" s="99"/>
      <c r="L48" s="26">
        <v>20</v>
      </c>
      <c r="M48" s="26">
        <v>20</v>
      </c>
      <c r="N48" s="27"/>
    </row>
    <row r="49" spans="2:1024" ht="14" customHeight="1">
      <c r="B49" s="36">
        <v>45330</v>
      </c>
      <c r="C49" s="24">
        <v>784</v>
      </c>
      <c r="D49" s="25" t="s">
        <v>31</v>
      </c>
      <c r="E49" s="25" t="s">
        <v>86</v>
      </c>
      <c r="F49" s="26"/>
      <c r="G49" s="26"/>
      <c r="H49" s="26"/>
      <c r="I49" s="26"/>
      <c r="J49" s="26">
        <v>179.25</v>
      </c>
      <c r="K49" s="99"/>
      <c r="L49" s="26"/>
      <c r="M49" s="26">
        <v>179.25</v>
      </c>
      <c r="N49" s="27"/>
    </row>
    <row r="50" spans="2:1024" ht="14" customHeight="1">
      <c r="B50" s="36">
        <v>45331</v>
      </c>
      <c r="C50" s="24">
        <v>785</v>
      </c>
      <c r="D50" s="25" t="s">
        <v>88</v>
      </c>
      <c r="E50" s="25" t="s">
        <v>89</v>
      </c>
      <c r="F50" s="26">
        <v>210</v>
      </c>
      <c r="G50" s="26"/>
      <c r="H50" s="26"/>
      <c r="I50" s="26"/>
      <c r="J50" s="26"/>
      <c r="K50" s="99"/>
      <c r="L50" s="26"/>
      <c r="M50" s="26">
        <v>210</v>
      </c>
      <c r="N50" s="27">
        <v>35</v>
      </c>
    </row>
    <row r="51" spans="2:1024">
      <c r="B51" s="36">
        <v>45348</v>
      </c>
      <c r="C51" s="24">
        <v>786</v>
      </c>
      <c r="D51" s="25" t="s">
        <v>29</v>
      </c>
      <c r="E51" s="25" t="s">
        <v>87</v>
      </c>
      <c r="F51" s="26"/>
      <c r="G51" s="26"/>
      <c r="H51" s="26"/>
      <c r="I51" s="26"/>
      <c r="J51" s="26"/>
      <c r="K51" s="99">
        <v>48.29</v>
      </c>
      <c r="L51" s="26"/>
      <c r="M51" s="26">
        <v>48.29</v>
      </c>
      <c r="N51" s="27"/>
    </row>
    <row r="52" spans="2:1024">
      <c r="B52" s="36">
        <v>45356</v>
      </c>
      <c r="C52" s="24">
        <v>787</v>
      </c>
      <c r="D52" s="25" t="s">
        <v>31</v>
      </c>
      <c r="E52" s="25" t="s">
        <v>90</v>
      </c>
      <c r="F52" s="26"/>
      <c r="G52" s="26"/>
      <c r="H52" s="26"/>
      <c r="I52" s="26"/>
      <c r="J52" s="26">
        <v>97.5</v>
      </c>
      <c r="K52" s="99"/>
      <c r="L52" s="26"/>
      <c r="M52" s="26">
        <v>97.5</v>
      </c>
      <c r="N52" s="27"/>
    </row>
    <row r="53" spans="2:1024">
      <c r="B53" s="36">
        <v>45370</v>
      </c>
      <c r="C53" s="24">
        <v>789</v>
      </c>
      <c r="D53" s="25" t="s">
        <v>16</v>
      </c>
      <c r="E53" s="25" t="s">
        <v>50</v>
      </c>
      <c r="F53" s="26">
        <v>654</v>
      </c>
      <c r="G53" s="26"/>
      <c r="H53" s="26"/>
      <c r="I53" s="26"/>
      <c r="J53" s="26"/>
      <c r="K53" s="99"/>
      <c r="L53" s="26"/>
      <c r="M53" s="26">
        <v>654</v>
      </c>
      <c r="N53" s="27">
        <v>109</v>
      </c>
    </row>
    <row r="54" spans="2:1024">
      <c r="B54" s="36">
        <v>45371</v>
      </c>
      <c r="C54" s="24">
        <v>788</v>
      </c>
      <c r="D54" s="25" t="s">
        <v>91</v>
      </c>
      <c r="E54" s="25" t="s">
        <v>92</v>
      </c>
      <c r="F54" s="26"/>
      <c r="G54" s="26"/>
      <c r="H54" s="26"/>
      <c r="I54" s="26"/>
      <c r="J54" s="26"/>
      <c r="K54" s="99"/>
      <c r="L54" s="26">
        <v>69.34</v>
      </c>
      <c r="M54" s="26">
        <v>68.34</v>
      </c>
      <c r="N54" s="27">
        <v>10.4</v>
      </c>
    </row>
    <row r="55" spans="2:1024">
      <c r="B55" s="36">
        <v>45377</v>
      </c>
      <c r="C55" s="24">
        <v>790</v>
      </c>
      <c r="D55" s="25" t="s">
        <v>53</v>
      </c>
      <c r="E55" s="25" t="s">
        <v>80</v>
      </c>
      <c r="F55" s="26"/>
      <c r="G55" s="26"/>
      <c r="H55" s="26"/>
      <c r="I55" s="26"/>
      <c r="J55" s="26"/>
      <c r="K55" s="99"/>
      <c r="L55" s="26">
        <v>18</v>
      </c>
      <c r="M55" s="26">
        <v>18</v>
      </c>
      <c r="N55" s="27"/>
    </row>
    <row r="56" spans="2:1024">
      <c r="B56" s="36">
        <v>45377</v>
      </c>
      <c r="C56" s="24">
        <v>791</v>
      </c>
      <c r="D56" s="25" t="s">
        <v>29</v>
      </c>
      <c r="E56" s="25" t="s">
        <v>93</v>
      </c>
      <c r="F56" s="26"/>
      <c r="G56" s="26"/>
      <c r="H56" s="26"/>
      <c r="I56" s="26"/>
      <c r="J56" s="26"/>
      <c r="K56" s="99">
        <v>47</v>
      </c>
      <c r="L56" s="26"/>
      <c r="M56" s="26">
        <v>47</v>
      </c>
      <c r="N56" s="27"/>
    </row>
    <row r="57" spans="2:1024" ht="15" thickBot="1">
      <c r="B57" s="36"/>
      <c r="C57" s="24"/>
      <c r="D57" s="25"/>
      <c r="E57" s="25"/>
      <c r="F57" s="26"/>
      <c r="G57" s="26"/>
      <c r="H57" s="26"/>
      <c r="I57" s="26"/>
      <c r="J57" s="26"/>
      <c r="K57" s="99"/>
      <c r="L57" s="26"/>
      <c r="M57" s="26"/>
      <c r="N57" s="27"/>
    </row>
    <row r="58" spans="2:1024" ht="15" thickBot="1">
      <c r="B58" s="23"/>
      <c r="C58" s="24"/>
      <c r="D58" s="25"/>
      <c r="E58" s="25"/>
      <c r="F58" s="26">
        <f>SUM(F5:F57)</f>
        <v>2953.8</v>
      </c>
      <c r="G58" s="26">
        <f>SUM(G5:G36)</f>
        <v>959.74</v>
      </c>
      <c r="H58" s="26">
        <f>SUM(H5:H57)</f>
        <v>600</v>
      </c>
      <c r="I58" s="26">
        <f>SUM(I5:I36)</f>
        <v>178.68</v>
      </c>
      <c r="J58" s="26">
        <f>SUM(J5:J36)</f>
        <v>748.51</v>
      </c>
      <c r="K58" s="28">
        <f>SUM(K6:K57)</f>
        <v>539.54</v>
      </c>
      <c r="L58" s="26">
        <f>SUM(L6:L57)</f>
        <v>1254.3899999999999</v>
      </c>
      <c r="M58" s="26">
        <f>SUM(M6:M57)</f>
        <v>7681.7100000000009</v>
      </c>
      <c r="N58" s="27">
        <f>SUM(N5:N57)</f>
        <v>591</v>
      </c>
    </row>
    <row r="59" spans="2:1024">
      <c r="B59" s="93"/>
      <c r="C59" s="94"/>
      <c r="D59" s="72"/>
      <c r="E59" s="72"/>
      <c r="F59" s="95"/>
      <c r="G59" s="95"/>
      <c r="H59" s="95"/>
      <c r="I59" s="95"/>
      <c r="J59" s="95"/>
      <c r="K59" s="96"/>
      <c r="L59" s="95"/>
      <c r="M59" s="95"/>
      <c r="N59" s="95"/>
    </row>
    <row r="60" spans="2:1024" s="74" customFormat="1">
      <c r="B60" s="71"/>
      <c r="C60" s="73"/>
      <c r="F60" s="80"/>
      <c r="G60" s="80"/>
      <c r="H60" s="80"/>
      <c r="I60" s="80"/>
      <c r="J60" s="80"/>
      <c r="K60" s="80"/>
      <c r="L60" s="80"/>
      <c r="M60" s="80"/>
      <c r="N60" s="80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</row>
    <row r="61" spans="2:1024" s="74" customFormat="1">
      <c r="B61" s="71"/>
      <c r="C61" s="73"/>
      <c r="D61" s="72"/>
      <c r="F61" s="80"/>
      <c r="G61" s="80"/>
      <c r="H61" s="80"/>
      <c r="I61" s="80"/>
      <c r="J61" s="80"/>
      <c r="K61" s="80"/>
      <c r="L61" s="80"/>
      <c r="M61" s="80"/>
      <c r="N61" s="81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</row>
    <row r="62" spans="2:1024" s="74" customFormat="1">
      <c r="B62" s="71"/>
      <c r="C62" s="73"/>
      <c r="F62" s="80"/>
      <c r="G62" s="80"/>
      <c r="H62" s="80"/>
      <c r="I62" s="80"/>
      <c r="J62" s="80"/>
      <c r="K62" s="80"/>
      <c r="L62" s="80"/>
      <c r="M62" s="80"/>
      <c r="N62" s="80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</row>
    <row r="63" spans="2:1024">
      <c r="B63" s="75"/>
      <c r="C63" s="76"/>
      <c r="D63" s="77"/>
      <c r="E63" s="74"/>
      <c r="F63" s="82"/>
      <c r="G63" s="82"/>
      <c r="H63" s="82"/>
      <c r="I63" s="82"/>
      <c r="J63" s="82"/>
      <c r="K63" s="83"/>
      <c r="L63" s="82"/>
      <c r="M63" s="82"/>
      <c r="N63" s="84"/>
    </row>
    <row r="64" spans="2:1024">
      <c r="F64" s="85"/>
      <c r="G64" s="85"/>
      <c r="H64" s="85"/>
      <c r="I64" s="85"/>
      <c r="J64" s="85"/>
      <c r="K64" s="85"/>
      <c r="L64" s="85"/>
      <c r="M64" s="85"/>
      <c r="N64" s="85"/>
    </row>
    <row r="65" spans="6:14">
      <c r="F65" s="85"/>
      <c r="G65" s="85"/>
      <c r="H65" s="85"/>
      <c r="I65" s="85"/>
      <c r="J65" s="85"/>
      <c r="K65" s="85"/>
      <c r="L65" s="85"/>
      <c r="M65" s="85"/>
      <c r="N65" s="85"/>
    </row>
    <row r="66" spans="6:14">
      <c r="F66" s="85"/>
      <c r="G66" s="85"/>
      <c r="H66" s="85"/>
      <c r="I66" s="85"/>
      <c r="J66" s="85"/>
      <c r="K66" s="85"/>
      <c r="L66" s="85"/>
      <c r="M66" s="85"/>
      <c r="N66" s="85"/>
    </row>
    <row r="67" spans="6:14">
      <c r="F67" s="85"/>
      <c r="G67" s="85"/>
      <c r="H67" s="85"/>
      <c r="I67" s="85"/>
      <c r="J67" s="85"/>
      <c r="K67" s="85"/>
      <c r="L67" s="85"/>
      <c r="M67" s="85"/>
      <c r="N67" s="85"/>
    </row>
    <row r="68" spans="6:14">
      <c r="F68" s="85"/>
      <c r="G68" s="85"/>
      <c r="H68" s="85"/>
      <c r="I68" s="85"/>
      <c r="J68" s="85"/>
      <c r="K68" s="85"/>
      <c r="L68" s="85"/>
      <c r="M68" s="85"/>
      <c r="N68" s="85"/>
    </row>
    <row r="69" spans="6:14">
      <c r="F69" s="85"/>
      <c r="G69" s="85"/>
      <c r="H69" s="85"/>
      <c r="I69" s="85"/>
      <c r="J69" s="85"/>
      <c r="K69" s="85"/>
      <c r="L69" s="85"/>
      <c r="M69" s="85"/>
      <c r="N69" s="85"/>
    </row>
    <row r="70" spans="6:14">
      <c r="F70" s="85"/>
      <c r="G70" s="85"/>
      <c r="H70" s="85"/>
      <c r="I70" s="85"/>
      <c r="J70" s="85"/>
      <c r="K70" s="85"/>
      <c r="L70" s="85"/>
      <c r="M70" s="85"/>
      <c r="N70" s="85"/>
    </row>
    <row r="71" spans="6:14">
      <c r="F71" s="85"/>
      <c r="G71" s="85"/>
      <c r="H71" s="85"/>
      <c r="I71" s="85"/>
      <c r="J71" s="85"/>
      <c r="K71" s="85"/>
      <c r="L71" s="85"/>
      <c r="M71" s="85"/>
      <c r="N71" s="85"/>
    </row>
    <row r="72" spans="6:14">
      <c r="F72" s="85"/>
      <c r="G72" s="85"/>
      <c r="H72" s="85"/>
      <c r="I72" s="85"/>
      <c r="J72" s="85"/>
      <c r="K72" s="85"/>
      <c r="L72" s="85"/>
      <c r="M72" s="85"/>
      <c r="N72" s="85"/>
    </row>
    <row r="73" spans="6:14">
      <c r="F73" s="85"/>
      <c r="G73" s="85"/>
      <c r="H73" s="85"/>
      <c r="I73" s="85"/>
      <c r="J73" s="85"/>
      <c r="K73" s="85"/>
      <c r="L73" s="85"/>
      <c r="M73" s="85"/>
      <c r="N73" s="85"/>
    </row>
    <row r="74" spans="6:14">
      <c r="F74" s="85"/>
      <c r="G74" s="85"/>
      <c r="H74" s="85"/>
      <c r="I74" s="85"/>
      <c r="J74" s="85"/>
      <c r="K74" s="85"/>
      <c r="L74" s="85"/>
      <c r="M74" s="85"/>
      <c r="N74" s="85"/>
    </row>
    <row r="75" spans="6:14">
      <c r="F75" s="85"/>
      <c r="G75" s="85"/>
      <c r="H75" s="85"/>
      <c r="I75" s="85"/>
      <c r="J75" s="85"/>
      <c r="K75" s="85"/>
      <c r="L75" s="85"/>
      <c r="M75" s="85"/>
      <c r="N75" s="85"/>
    </row>
    <row r="76" spans="6:14">
      <c r="F76" s="85"/>
      <c r="G76" s="85"/>
      <c r="H76" s="85"/>
      <c r="I76" s="85"/>
      <c r="J76" s="85"/>
      <c r="K76" s="85"/>
      <c r="L76" s="85"/>
      <c r="M76" s="85"/>
      <c r="N76" s="85"/>
    </row>
    <row r="77" spans="6:14">
      <c r="F77" s="85"/>
      <c r="G77" s="85"/>
      <c r="H77" s="85"/>
      <c r="I77" s="85"/>
      <c r="J77" s="85"/>
      <c r="K77" s="85"/>
      <c r="L77" s="85"/>
      <c r="M77" s="85"/>
      <c r="N77" s="85"/>
    </row>
    <row r="78" spans="6:14">
      <c r="F78" s="85"/>
      <c r="G78" s="85"/>
      <c r="H78" s="85"/>
      <c r="I78" s="85"/>
      <c r="J78" s="85"/>
      <c r="K78" s="85"/>
      <c r="L78" s="85"/>
      <c r="M78" s="85"/>
      <c r="N78" s="85"/>
    </row>
    <row r="79" spans="6:14">
      <c r="F79" s="85"/>
      <c r="G79" s="85"/>
      <c r="H79" s="85"/>
      <c r="I79" s="85"/>
      <c r="J79" s="85"/>
      <c r="K79" s="85"/>
      <c r="L79" s="85"/>
      <c r="M79" s="85"/>
      <c r="N79" s="85"/>
    </row>
    <row r="80" spans="6:14">
      <c r="F80" s="85"/>
      <c r="G80" s="85"/>
      <c r="H80" s="85"/>
      <c r="I80" s="85"/>
      <c r="J80" s="85"/>
      <c r="K80" s="85"/>
      <c r="L80" s="85"/>
      <c r="M80" s="85"/>
      <c r="N80" s="85"/>
    </row>
    <row r="81" spans="6:14">
      <c r="F81" s="85"/>
      <c r="G81" s="85"/>
      <c r="H81" s="90"/>
      <c r="I81" s="85"/>
      <c r="J81" s="85"/>
      <c r="K81" s="85"/>
      <c r="L81" s="85"/>
      <c r="M81" s="85"/>
      <c r="N81" s="85"/>
    </row>
    <row r="82" spans="6:14">
      <c r="F82" s="85"/>
      <c r="G82" s="85"/>
      <c r="H82" s="90"/>
      <c r="I82" s="85"/>
      <c r="J82" s="85"/>
      <c r="K82" s="85"/>
      <c r="L82" s="85"/>
      <c r="M82" s="85"/>
      <c r="N82" s="85"/>
    </row>
    <row r="83" spans="6:14">
      <c r="F83" s="85"/>
      <c r="G83" s="85"/>
      <c r="H83" s="85"/>
      <c r="I83" s="85"/>
      <c r="J83" s="85"/>
      <c r="K83" s="85"/>
      <c r="M83" s="85"/>
      <c r="N83" s="85"/>
    </row>
    <row r="84" spans="6:14">
      <c r="F84" s="85"/>
      <c r="G84" s="85"/>
      <c r="H84" s="85"/>
      <c r="I84" s="85"/>
      <c r="J84" s="85"/>
      <c r="K84" s="85"/>
      <c r="L84" s="85"/>
      <c r="M84" s="85"/>
      <c r="N84" s="85"/>
    </row>
    <row r="85" spans="6:14">
      <c r="F85" s="85"/>
      <c r="G85" s="85"/>
      <c r="H85" s="85"/>
      <c r="I85" s="85"/>
      <c r="J85" s="85"/>
      <c r="K85" s="85"/>
      <c r="L85" s="85"/>
      <c r="M85" s="85"/>
      <c r="N85" s="85"/>
    </row>
  </sheetData>
  <mergeCells count="3">
    <mergeCell ref="B2:D2"/>
    <mergeCell ref="E2:N2"/>
    <mergeCell ref="B3:D3"/>
  </mergeCells>
  <phoneticPr fontId="14" type="noConversion"/>
  <pageMargins left="0.23622047244094502" right="0.23622047244094502" top="0.74803149606299213" bottom="0.35433070866141764" header="0.31496062992126012" footer="0.31496062992126012"/>
  <pageSetup paperSize="9" scale="6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20"/>
  <sheetViews>
    <sheetView workbookViewId="0">
      <selection activeCell="D2" sqref="D2:G2"/>
    </sheetView>
  </sheetViews>
  <sheetFormatPr defaultRowHeight="14.5"/>
  <cols>
    <col min="1" max="1" width="18" customWidth="1"/>
    <col min="2" max="2" width="17.33203125" style="30" customWidth="1"/>
    <col min="3" max="3" width="15.5" style="2" customWidth="1"/>
    <col min="4" max="4" width="22.33203125" style="3" customWidth="1"/>
    <col min="5" max="5" width="21.83203125" style="2" customWidth="1"/>
    <col min="6" max="6" width="20.58203125" style="2" customWidth="1"/>
    <col min="7" max="7" width="17.83203125" style="2" customWidth="1"/>
    <col min="8" max="1022" width="8.08203125" style="3" customWidth="1"/>
    <col min="1023" max="1023" width="18" style="3" customWidth="1"/>
    <col min="1024" max="1024" width="9" customWidth="1"/>
  </cols>
  <sheetData>
    <row r="1" spans="1:8" ht="15" thickBot="1"/>
    <row r="2" spans="1:8" ht="25.5" thickBot="1">
      <c r="B2" s="109" t="s">
        <v>1</v>
      </c>
      <c r="C2" s="109"/>
      <c r="D2" s="110" t="s">
        <v>95</v>
      </c>
      <c r="E2" s="110"/>
      <c r="F2" s="110"/>
      <c r="G2" s="110"/>
    </row>
    <row r="3" spans="1:8" ht="20.5" thickBot="1">
      <c r="B3" s="111" t="s">
        <v>17</v>
      </c>
      <c r="C3" s="111"/>
      <c r="D3" s="31"/>
      <c r="E3" s="14"/>
      <c r="F3" s="14"/>
      <c r="G3" s="32"/>
    </row>
    <row r="4" spans="1:8">
      <c r="B4" s="33"/>
      <c r="C4" s="14"/>
      <c r="D4" s="34"/>
      <c r="E4" s="16"/>
      <c r="F4" s="16"/>
      <c r="G4" s="35"/>
    </row>
    <row r="5" spans="1:8" ht="15" thickBot="1">
      <c r="B5" s="36"/>
      <c r="C5" s="24"/>
      <c r="D5" s="37"/>
      <c r="E5" s="24"/>
      <c r="F5" s="24"/>
      <c r="G5" s="38"/>
    </row>
    <row r="6" spans="1:8" s="43" customFormat="1" ht="15" thickBot="1">
      <c r="A6" s="29"/>
      <c r="B6" s="39" t="s">
        <v>3</v>
      </c>
      <c r="C6" s="40" t="s">
        <v>18</v>
      </c>
      <c r="D6" s="40" t="s">
        <v>19</v>
      </c>
      <c r="E6" s="41" t="s">
        <v>20</v>
      </c>
      <c r="F6" s="41" t="s">
        <v>13</v>
      </c>
      <c r="G6" s="42" t="s">
        <v>21</v>
      </c>
    </row>
    <row r="7" spans="1:8" s="43" customFormat="1" ht="15" thickBot="1">
      <c r="A7" s="29"/>
      <c r="B7" s="62">
        <v>45028</v>
      </c>
      <c r="C7" s="63" t="s">
        <v>16</v>
      </c>
      <c r="D7" s="63" t="s">
        <v>37</v>
      </c>
      <c r="E7" s="64"/>
      <c r="F7" s="64">
        <v>844.87</v>
      </c>
      <c r="G7" s="65">
        <v>844.87</v>
      </c>
    </row>
    <row r="8" spans="1:8" s="43" customFormat="1" ht="15" thickBot="1">
      <c r="A8" s="29"/>
      <c r="B8" s="62">
        <v>45033</v>
      </c>
      <c r="C8" s="63" t="s">
        <v>32</v>
      </c>
      <c r="D8" s="63" t="s">
        <v>38</v>
      </c>
      <c r="E8" s="64"/>
      <c r="F8" s="64">
        <v>442.73</v>
      </c>
      <c r="G8" s="65">
        <v>442.73</v>
      </c>
    </row>
    <row r="9" spans="1:8" ht="15" thickBot="1">
      <c r="B9" s="66">
        <v>45043</v>
      </c>
      <c r="C9" s="67" t="s">
        <v>16</v>
      </c>
      <c r="D9" s="67" t="s">
        <v>20</v>
      </c>
      <c r="E9" s="91">
        <v>3030</v>
      </c>
      <c r="F9" s="91"/>
      <c r="G9" s="92">
        <v>3030</v>
      </c>
    </row>
    <row r="10" spans="1:8">
      <c r="B10" s="68">
        <v>45197</v>
      </c>
      <c r="C10" s="69" t="s">
        <v>16</v>
      </c>
      <c r="D10" s="70" t="s">
        <v>20</v>
      </c>
      <c r="E10" s="79">
        <v>3030</v>
      </c>
      <c r="F10" s="79"/>
      <c r="G10" s="79">
        <v>3030</v>
      </c>
    </row>
    <row r="11" spans="1:8">
      <c r="B11" s="68">
        <v>45205</v>
      </c>
      <c r="C11" s="69" t="s">
        <v>41</v>
      </c>
      <c r="D11" s="70" t="s">
        <v>75</v>
      </c>
      <c r="E11" s="79"/>
      <c r="F11" s="79">
        <v>500</v>
      </c>
      <c r="G11" s="79">
        <v>500</v>
      </c>
    </row>
    <row r="12" spans="1:8">
      <c r="B12" s="68"/>
      <c r="C12" s="69"/>
      <c r="D12" s="70"/>
      <c r="E12" s="79"/>
      <c r="F12" s="79"/>
      <c r="G12" s="79"/>
    </row>
    <row r="13" spans="1:8" ht="15" thickBot="1">
      <c r="B13" s="68"/>
      <c r="C13" s="69"/>
      <c r="D13" s="70"/>
      <c r="E13" s="79"/>
      <c r="F13" s="79"/>
      <c r="G13" s="79"/>
    </row>
    <row r="14" spans="1:8" ht="15" thickBot="1">
      <c r="C14" s="44" t="s">
        <v>22</v>
      </c>
      <c r="D14" s="86">
        <v>7847.6</v>
      </c>
    </row>
    <row r="15" spans="1:8" ht="15" thickBot="1">
      <c r="C15" s="45" t="s">
        <v>23</v>
      </c>
      <c r="D15" s="86">
        <v>6796.87</v>
      </c>
      <c r="F15" s="46" t="s">
        <v>24</v>
      </c>
      <c r="G15" s="78">
        <f>SUM(G7:G14)</f>
        <v>7847.6</v>
      </c>
      <c r="H15" s="47"/>
    </row>
    <row r="16" spans="1:8" ht="15" thickBot="1">
      <c r="C16" s="48" t="s">
        <v>25</v>
      </c>
      <c r="D16" s="87">
        <f>(D14-D15)</f>
        <v>1050.7300000000005</v>
      </c>
    </row>
    <row r="19" spans="2:7">
      <c r="B19" s="107"/>
      <c r="C19" s="108"/>
      <c r="D19" s="108"/>
      <c r="E19" s="108"/>
      <c r="F19" s="108"/>
      <c r="G19" s="108"/>
    </row>
    <row r="20" spans="2:7">
      <c r="B20" s="107"/>
      <c r="C20" s="108"/>
      <c r="D20" s="108"/>
      <c r="E20" s="108"/>
      <c r="F20" s="108"/>
      <c r="G20" s="108"/>
    </row>
  </sheetData>
  <mergeCells count="5">
    <mergeCell ref="B20:G20"/>
    <mergeCell ref="B2:C2"/>
    <mergeCell ref="D2:G2"/>
    <mergeCell ref="B3:C3"/>
    <mergeCell ref="B19:G19"/>
  </mergeCells>
  <pageMargins left="0.70000000000000007" right="0.70000000000000007" top="1.1437007874015752" bottom="1.1437007874015752" header="0.75000000000000011" footer="0.75000000000000011"/>
  <pageSetup paperSize="9" scale="8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J21"/>
  <sheetViews>
    <sheetView workbookViewId="0">
      <selection activeCell="B2" sqref="B2:G2"/>
    </sheetView>
  </sheetViews>
  <sheetFormatPr defaultRowHeight="14.5"/>
  <cols>
    <col min="1" max="1" width="18" customWidth="1"/>
    <col min="2" max="5" width="8.08203125" style="3" customWidth="1"/>
    <col min="6" max="6" width="37.83203125" style="3" customWidth="1"/>
    <col min="7" max="7" width="49.08203125" style="49" hidden="1" customWidth="1"/>
    <col min="8" max="1023" width="8.08203125" style="3" customWidth="1"/>
    <col min="1024" max="1024" width="18" style="3" customWidth="1"/>
    <col min="1025" max="1025" width="9" customWidth="1"/>
  </cols>
  <sheetData>
    <row r="1" spans="2:10" ht="15" thickBot="1"/>
    <row r="2" spans="2:10" ht="25" customHeight="1" thickBot="1">
      <c r="B2" s="115" t="s">
        <v>94</v>
      </c>
      <c r="C2" s="115"/>
      <c r="D2" s="115"/>
      <c r="E2" s="115"/>
      <c r="F2" s="115"/>
      <c r="G2" s="115"/>
    </row>
    <row r="3" spans="2:10" ht="15" thickBot="1">
      <c r="B3" s="116" t="s">
        <v>30</v>
      </c>
      <c r="C3" s="116"/>
      <c r="D3" s="116"/>
      <c r="E3" s="116"/>
      <c r="F3" s="116"/>
      <c r="G3" s="116"/>
    </row>
    <row r="4" spans="2:10">
      <c r="B4" s="50"/>
      <c r="C4" s="51"/>
      <c r="D4" s="51"/>
      <c r="E4" s="52"/>
      <c r="F4" s="88"/>
      <c r="G4" s="53"/>
    </row>
    <row r="5" spans="2:10">
      <c r="B5" s="112" t="s">
        <v>76</v>
      </c>
      <c r="C5" s="113"/>
      <c r="D5" s="113"/>
      <c r="E5" s="114"/>
      <c r="F5" s="97">
        <v>3936.58</v>
      </c>
      <c r="G5" s="55"/>
    </row>
    <row r="6" spans="2:10">
      <c r="B6" s="112" t="s">
        <v>84</v>
      </c>
      <c r="C6" s="113"/>
      <c r="D6" s="113"/>
      <c r="E6" s="114"/>
      <c r="F6" s="97">
        <v>4987.3100000000004</v>
      </c>
      <c r="G6" s="55"/>
    </row>
    <row r="7" spans="2:10">
      <c r="B7" s="112"/>
      <c r="C7" s="113"/>
      <c r="D7" s="113"/>
      <c r="E7" s="114"/>
      <c r="F7" s="89"/>
      <c r="G7" s="55"/>
    </row>
    <row r="8" spans="2:10">
      <c r="B8" s="112" t="s">
        <v>77</v>
      </c>
      <c r="C8" s="113"/>
      <c r="D8" s="113"/>
      <c r="E8" s="114"/>
      <c r="F8" s="97">
        <v>3936.58</v>
      </c>
      <c r="G8" s="55"/>
      <c r="J8" s="49"/>
    </row>
    <row r="9" spans="2:10">
      <c r="B9" s="112" t="s">
        <v>85</v>
      </c>
      <c r="C9" s="113"/>
      <c r="D9" s="113"/>
      <c r="E9" s="114"/>
      <c r="F9" s="97">
        <v>4987.3100000000004</v>
      </c>
      <c r="G9" s="55"/>
    </row>
    <row r="10" spans="2:10">
      <c r="B10" s="54"/>
      <c r="C10" s="56"/>
      <c r="D10" s="56"/>
      <c r="E10" s="57"/>
      <c r="F10" s="89"/>
      <c r="G10" s="55"/>
    </row>
    <row r="11" spans="2:10">
      <c r="B11" s="54"/>
      <c r="C11" s="34"/>
      <c r="D11" s="34"/>
      <c r="E11" s="17"/>
      <c r="F11" s="89"/>
      <c r="G11" s="55"/>
    </row>
    <row r="12" spans="2:10">
      <c r="B12" s="54" t="s">
        <v>26</v>
      </c>
      <c r="C12" s="34"/>
      <c r="D12" s="34"/>
      <c r="E12" s="17"/>
      <c r="F12" s="97">
        <f>(F9-F8)</f>
        <v>1050.7300000000005</v>
      </c>
      <c r="G12" s="55"/>
    </row>
    <row r="13" spans="2:10">
      <c r="B13" s="54" t="s">
        <v>27</v>
      </c>
      <c r="C13" s="34"/>
      <c r="D13" s="34"/>
      <c r="E13" s="17"/>
      <c r="F13" s="97">
        <f>(F6-F5)</f>
        <v>1050.7300000000005</v>
      </c>
      <c r="G13" s="55"/>
    </row>
    <row r="14" spans="2:10" ht="15" thickBot="1">
      <c r="B14" s="58"/>
      <c r="C14" s="59" t="s">
        <v>28</v>
      </c>
      <c r="D14" s="59"/>
      <c r="E14" s="60"/>
      <c r="F14" s="98">
        <f>(F12-F13)</f>
        <v>0</v>
      </c>
      <c r="G14" s="61"/>
    </row>
    <row r="21" spans="7:7">
      <c r="G21" s="3"/>
    </row>
  </sheetData>
  <mergeCells count="7">
    <mergeCell ref="B8:E8"/>
    <mergeCell ref="B9:E9"/>
    <mergeCell ref="B2:G2"/>
    <mergeCell ref="B3:G3"/>
    <mergeCell ref="B6:E6"/>
    <mergeCell ref="B5:E5"/>
    <mergeCell ref="B7:E7"/>
  </mergeCells>
  <pageMargins left="0.70000000000000007" right="0.70000000000000007" top="1.1437007874015752" bottom="1.1437007874015752" header="0.75000000000000011" footer="0.75000000000000011"/>
  <pageSetup scale="9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Payments</vt:lpstr>
      <vt:lpstr>Receipts</vt:lpstr>
      <vt:lpstr>Reconcilliation</vt:lpstr>
      <vt:lpstr>Payments!Print_Area</vt:lpstr>
      <vt:lpstr>Receipts!Print_Area</vt:lpstr>
      <vt:lpstr>Reconcilliation!Print_Area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Purchas</dc:creator>
  <dc:description/>
  <cp:lastModifiedBy>Karen M-R</cp:lastModifiedBy>
  <cp:revision>55</cp:revision>
  <cp:lastPrinted>2024-03-20T16:05:50Z</cp:lastPrinted>
  <dcterms:created xsi:type="dcterms:W3CDTF">2013-12-22T21:00:50Z</dcterms:created>
  <dcterms:modified xsi:type="dcterms:W3CDTF">2024-05-15T10:00:56Z</dcterms:modified>
</cp:coreProperties>
</file>