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16" activeTab="1"/>
  </bookViews>
  <sheets>
    <sheet name="VAT 1-4-20 to 31-3-2021" sheetId="1" r:id="rId1"/>
    <sheet name="Expenditure 20-21" sheetId="2" r:id="rId2"/>
    <sheet name="Budget workings 2021-22" sheetId="3" r:id="rId3"/>
    <sheet name="Receipts 20-21" sheetId="4" r:id="rId4"/>
    <sheet name="Bank Reconciliation 20-21" sheetId="5" r:id="rId5"/>
    <sheet name="Ayletts Account Info" sheetId="6" r:id="rId6"/>
    <sheet name="Budget workings 2020-2021" sheetId="7" r:id="rId7"/>
    <sheet name="Monthly Payments" sheetId="8" r:id="rId8"/>
  </sheets>
  <definedNames>
    <definedName name="Excel_BuiltIn_Print_Area" localSheetId="4">'Bank Reconciliation 20-21'!$A$1:$G$37</definedName>
    <definedName name="Excel_BuiltIn_Print_Area" localSheetId="6">'Budget workings 2020-2021'!$A$1:$U$9</definedName>
    <definedName name="Excel_BuiltIn_Print_Area" localSheetId="1">'Expenditure 20-21'!$B$1:$AC$11</definedName>
    <definedName name="Excel_BuiltIn_Print_Area" localSheetId="7">'Monthly Payments'!$A$19:$E$22</definedName>
    <definedName name="Excel_BuiltIn_Print_Area" localSheetId="3">'Receipts 20-21'!$A$1:$J$25</definedName>
    <definedName name="_xlnm.Print_Area" localSheetId="4">'Bank Reconciliation 20-21'!$A$1:$G$37</definedName>
    <definedName name="_xlnm.Print_Area" localSheetId="6">'Budget workings 2020-2021'!$A$1:$U$9</definedName>
    <definedName name="_xlnm.Print_Area" localSheetId="2">'Budget workings 2021-22'!$A$1:$T$8</definedName>
    <definedName name="_xlnm.Print_Area" localSheetId="1">'Expenditure 20-21'!$A$1:$AC$52</definedName>
    <definedName name="_xlnm.Print_Area" localSheetId="7">'Monthly Payments'!$A$1:$G$85</definedName>
    <definedName name="_xlnm.Print_Area" localSheetId="3">'Receipts 20-21'!$A$1:$J$25</definedName>
    <definedName name="_xlnm.Print_Area" localSheetId="0">'VAT 1-4-20 to 31-3-2021'!$A$1:$H$15</definedName>
  </definedNames>
  <calcPr fullCalcOnLoad="1"/>
</workbook>
</file>

<file path=xl/sharedStrings.xml><?xml version="1.0" encoding="utf-8"?>
<sst xmlns="http://schemas.openxmlformats.org/spreadsheetml/2006/main" count="754" uniqueCount="281">
  <si>
    <t>DATE</t>
  </si>
  <si>
    <t>REFERENCE</t>
  </si>
  <si>
    <t>PAYEE</t>
  </si>
  <si>
    <t>DESCRIPTION</t>
  </si>
  <si>
    <t>Date</t>
  </si>
  <si>
    <t>Cheque No</t>
  </si>
  <si>
    <t>Payee</t>
  </si>
  <si>
    <t>Description</t>
  </si>
  <si>
    <t>Clerks Office All</t>
  </si>
  <si>
    <t>Admin- expenses</t>
  </si>
  <si>
    <t xml:space="preserve">Audit fees        </t>
  </si>
  <si>
    <t>Water Chgs.</t>
  </si>
  <si>
    <t xml:space="preserve">Affil. fees  </t>
  </si>
  <si>
    <t>Donations (S137)</t>
  </si>
  <si>
    <t>Village Hall Rent/Elec</t>
  </si>
  <si>
    <t>Ins.</t>
  </si>
  <si>
    <t xml:space="preserve">Training </t>
  </si>
  <si>
    <t>Grass Cutting</t>
  </si>
  <si>
    <t>Parish Projects</t>
  </si>
  <si>
    <t xml:space="preserve">Contgcy. </t>
  </si>
  <si>
    <t>WILLIAM AYLETT MONEY  (Dengie)</t>
  </si>
  <si>
    <t xml:space="preserve">Total </t>
  </si>
  <si>
    <t>VAT</t>
  </si>
  <si>
    <t>Reconciled</t>
  </si>
  <si>
    <t xml:space="preserve">Total of budget headings </t>
  </si>
  <si>
    <t xml:space="preserve"> </t>
  </si>
  <si>
    <t>ORIGIN</t>
  </si>
  <si>
    <t>BALANCES</t>
  </si>
  <si>
    <t>PRECEPT</t>
  </si>
  <si>
    <t xml:space="preserve">OTHER RECEIPTS </t>
  </si>
  <si>
    <t>AYLETTS</t>
  </si>
  <si>
    <t xml:space="preserve">INTEREST </t>
  </si>
  <si>
    <t>VAT REFUND</t>
  </si>
  <si>
    <t>TOTAL</t>
  </si>
  <si>
    <t>RUNNING TOTAL</t>
  </si>
  <si>
    <t>Balance carried fwd</t>
  </si>
  <si>
    <t>BANK</t>
  </si>
  <si>
    <t xml:space="preserve">Community account no. 80925519 </t>
  </si>
  <si>
    <t>Business Premium account no. 80950459</t>
  </si>
  <si>
    <t>Bank Account Total</t>
  </si>
  <si>
    <t>Precept</t>
  </si>
  <si>
    <t>VAT refund</t>
  </si>
  <si>
    <t>Bank Interest</t>
  </si>
  <si>
    <t xml:space="preserve">William Ayletts </t>
  </si>
  <si>
    <t>William Ayletts money (Asheldham &amp; Dengie)</t>
  </si>
  <si>
    <t>Bank Balance</t>
  </si>
  <si>
    <t xml:space="preserve">income less expenditure as at </t>
  </si>
  <si>
    <t>Next Election expected - 2023</t>
  </si>
  <si>
    <t>Remaining usable funds.</t>
  </si>
  <si>
    <t>Signed:</t>
  </si>
  <si>
    <t>Date:</t>
  </si>
  <si>
    <t xml:space="preserve">Clerk’s salary/Tax </t>
  </si>
  <si>
    <t>Elections Yr 2</t>
  </si>
  <si>
    <t>Main Website</t>
  </si>
  <si>
    <t>New Website set up costs</t>
  </si>
  <si>
    <t>VE DAY WEEKEND FESTIVITIES</t>
  </si>
  <si>
    <t>Traffic Calming/ Trucam</t>
  </si>
  <si>
    <t>TOTAL OF BUDGET HEADINGS     2019/20</t>
  </si>
  <si>
    <t>AMOUNT SPENT TO 30/09/2019</t>
  </si>
  <si>
    <t>AMOUNT REMAINING TO 31/3/2020</t>
  </si>
  <si>
    <t>PROJECTED AMT NEEDED TO END MARCH 2019</t>
  </si>
  <si>
    <t>New Headings for 20/21 in purple</t>
  </si>
  <si>
    <t>Recommended 2020/21</t>
  </si>
  <si>
    <t>Needs to be increased to  allow for new hourly rate of pay and any increments due on 1st April 2019 &amp; any additonal hours needed or added to Clerk's Contract as 4 hours is not sufficient on a weekly basis.  If contract increased to 5 hours per week annual cost £2646.80</t>
  </si>
  <si>
    <t>Sufficient but might be advisable to allow for a cost of living increase.</t>
  </si>
  <si>
    <t>Paper and ink cartridges are costing more, advise increase of £50.00 to £200.</t>
  </si>
  <si>
    <t>No need for this but will keep in just in case. No charge for internal audit, and as under 25,000 utilise exemption certificate.</t>
  </si>
  <si>
    <t>Sufficient for this year and allowing for increase going forward</t>
  </si>
  <si>
    <t>Was not sufficient for 19/20 have added additional £25.00 to allow for any increases or additional joining.</t>
  </si>
  <si>
    <t>The question arose about the British Legion Wreath donation and other PC's make a donation on behalf of the community in the regions of £30-£40.00.</t>
  </si>
  <si>
    <t>Not received this years invoice for VH or electric - last year was £177.50</t>
  </si>
  <si>
    <t>This amt is sufficient at the moment but could increase when and if the beacon is added, so have added another £20.00 to be on the safe side.</t>
  </si>
  <si>
    <t>Need to increase the trianing budget to allow for new councillors joining and any change in legislation that the clerk might need to attend, althought a bursary can be sought for the Clerk.  Budget for this year exceeded by £34.00.  Advise increase to £400.00</t>
  </si>
  <si>
    <t>This reflects 2 years of reserves to build up for 2023 elections.</t>
  </si>
  <si>
    <t>Increase to allow for increase in fuel prices going forward.</t>
  </si>
  <si>
    <t>In keeping with Clerks hourly rate however, 1 hour per month is not sufficient and was agreed before to be 1.5 hours per mth £10.18 x 18 (1.5 hrs per month).</t>
  </si>
  <si>
    <t>Initial set up costs for new website, includes first years host, next year will only be host/domain cost and budget can be reduced for 21/22</t>
  </si>
  <si>
    <t>Working with Dengie Village Hall, to allow for drinks licence, music/raffle prizes/ upfront costs.  Could possibly obtain some from the Ayletts Trust money.</t>
  </si>
  <si>
    <t>Advisable to leave the same to cover any projects that might be in the pipeline/possible contribution to the Dengie Village Sign by way of insurance and paying for Highways licences will reduce this figure</t>
  </si>
  <si>
    <t>Allows for 15 hours of TruCam monitoring.</t>
  </si>
  <si>
    <t>This amount is purely for any unidentified items that may arise.  As separate budget suggested for Traffic Calming can reduce down to 18/19 figure of £500.00</t>
  </si>
  <si>
    <t>No change</t>
  </si>
  <si>
    <t>Ayletts Charity</t>
  </si>
  <si>
    <t>Balance</t>
  </si>
  <si>
    <t xml:space="preserve">Payment from Trustees </t>
  </si>
  <si>
    <t>Total in fund</t>
  </si>
  <si>
    <t xml:space="preserve">Payment to Dengie </t>
  </si>
  <si>
    <t>Balance remaining for Asheldham</t>
  </si>
  <si>
    <t>Cheque</t>
  </si>
  <si>
    <t>Payment to Village Hall</t>
  </si>
  <si>
    <t>Received frm trustees</t>
  </si>
  <si>
    <t>Payment to Dengie</t>
  </si>
  <si>
    <t>balance carried forward</t>
  </si>
  <si>
    <t>Received from trustees</t>
  </si>
  <si>
    <t>bill payment</t>
  </si>
  <si>
    <t>ARA</t>
  </si>
  <si>
    <t>Receipt</t>
  </si>
  <si>
    <t>Payment to Dengie Thomas Sym</t>
  </si>
  <si>
    <t>Cheque-101414</t>
  </si>
  <si>
    <t>Other Receipts</t>
  </si>
  <si>
    <t>Balance c/f 1st April 2020</t>
  </si>
  <si>
    <t>Bill Payment</t>
  </si>
  <si>
    <t>STEVE KENT</t>
  </si>
  <si>
    <t>MDC ANNUAL PRECEPT</t>
  </si>
  <si>
    <t>Anglian Water</t>
  </si>
  <si>
    <t>Water Rates cemetrary</t>
  </si>
  <si>
    <t>Electrical connecton Defib</t>
  </si>
  <si>
    <t>SARAH SAYER</t>
  </si>
  <si>
    <t>MONTH 1 DEDUCTIONS OVERPAYMENT 2019/2020</t>
  </si>
  <si>
    <t>MONTH 1 SALARY/EXPENSES.</t>
  </si>
  <si>
    <t>Auditing Solutions</t>
  </si>
  <si>
    <t>Internal Audit</t>
  </si>
  <si>
    <t>HMRC</t>
  </si>
  <si>
    <t>Tax Month 1</t>
  </si>
  <si>
    <t>MONTH 2 SALARY &amp; EXPENSES</t>
  </si>
  <si>
    <t>Total spent to date</t>
  </si>
  <si>
    <t>Total Budget Remaining</t>
  </si>
  <si>
    <t>DOUBLE CHECK BUDGET</t>
  </si>
  <si>
    <t>Information Commissioners</t>
  </si>
  <si>
    <t>Data Protection</t>
  </si>
  <si>
    <t>Tax refund</t>
  </si>
  <si>
    <t>y</t>
  </si>
  <si>
    <t>Sarah Sayer</t>
  </si>
  <si>
    <t>Month 12 salary</t>
  </si>
  <si>
    <t>Month 12 Expenses</t>
  </si>
  <si>
    <t>CARTRIDGE SHOP</t>
  </si>
  <si>
    <t>PRINT CARTRIDGES</t>
  </si>
  <si>
    <t>Zurich Insurance</t>
  </si>
  <si>
    <t>Annual Ins</t>
  </si>
  <si>
    <t>EALC/NALC</t>
  </si>
  <si>
    <t>Affilation fee NALC/EALC</t>
  </si>
  <si>
    <t>Net Amount</t>
  </si>
  <si>
    <t>Gross Amount</t>
  </si>
  <si>
    <t>Month 2 Salary &amp; Expenses</t>
  </si>
  <si>
    <t>Month 3 Salary &amp; Expenses</t>
  </si>
  <si>
    <t>Month 3 salary</t>
  </si>
  <si>
    <t>Month 3 Expenses</t>
  </si>
  <si>
    <t>Main Website admin costs</t>
  </si>
  <si>
    <t xml:space="preserve">Contgcy/defibexpenses. </t>
  </si>
  <si>
    <t>Total Amount of Payment</t>
  </si>
  <si>
    <t>FOLIO</t>
  </si>
  <si>
    <t>Total income 2020-21</t>
  </si>
  <si>
    <t>Income 2020-21</t>
  </si>
  <si>
    <t>Expenditure 2020-21</t>
  </si>
  <si>
    <t>HMRC Vat Claim</t>
  </si>
  <si>
    <t>Barclays -0459</t>
  </si>
  <si>
    <t>Month 4 Salary &amp; Expenses</t>
  </si>
  <si>
    <t>Mundon PC</t>
  </si>
  <si>
    <t xml:space="preserve"> Zoom Pro  2 Mths rental net of VAT</t>
  </si>
  <si>
    <t>Election reserves - 2019 &amp; 2020 Yr One &amp; Two</t>
  </si>
  <si>
    <t>01/20-21</t>
  </si>
  <si>
    <t>02/20-21</t>
  </si>
  <si>
    <t>03/20-21</t>
  </si>
  <si>
    <t>04/20-21</t>
  </si>
  <si>
    <t>05/20-21</t>
  </si>
  <si>
    <t>06/20-21</t>
  </si>
  <si>
    <t>07/20-21</t>
  </si>
  <si>
    <t>08/20-21</t>
  </si>
  <si>
    <t>09/20-21</t>
  </si>
  <si>
    <t>10/20-21</t>
  </si>
  <si>
    <t>11/20-21</t>
  </si>
  <si>
    <t>12/20-21</t>
  </si>
  <si>
    <t>13/20-21</t>
  </si>
  <si>
    <t>14/20-21</t>
  </si>
  <si>
    <t>15/20-21</t>
  </si>
  <si>
    <t>Ayletts</t>
  </si>
  <si>
    <t>16/20-21</t>
  </si>
  <si>
    <t>17/20-21</t>
  </si>
  <si>
    <t>18/20-21</t>
  </si>
  <si>
    <t>19/20-21</t>
  </si>
  <si>
    <t>Month 5 Salary &amp; Expenses</t>
  </si>
  <si>
    <t>Month 6 Salary &amp; Expenses</t>
  </si>
  <si>
    <t>SLCC membership divided by 4 = 31.50 each</t>
  </si>
  <si>
    <t>Membership SLCC</t>
  </si>
  <si>
    <t>Uncleared receipts</t>
  </si>
  <si>
    <t>Y</t>
  </si>
  <si>
    <t xml:space="preserve"> Zoom Pro  1 Mths rental </t>
  </si>
  <si>
    <t xml:space="preserve"> Zoom Pro  1 Mths rental with VAT</t>
  </si>
  <si>
    <t xml:space="preserve"> Zoom Pro  2 Mths rental with VAT</t>
  </si>
  <si>
    <t>21/20-21</t>
  </si>
  <si>
    <t>22/20-21</t>
  </si>
  <si>
    <t xml:space="preserve">Month 7 Salary </t>
  </si>
  <si>
    <t>19a/20-21</t>
  </si>
  <si>
    <t>Bank Transfer</t>
  </si>
  <si>
    <t>Stow Maries</t>
  </si>
  <si>
    <t>Contribution to SLCc membership</t>
  </si>
  <si>
    <t>AMOUNT SPENT TO 30/09/20</t>
  </si>
  <si>
    <t>AMOUNT REMAINING TO 31/3/2021</t>
  </si>
  <si>
    <t>PROJECTED AMT NEEDED TO END MARCH 2021</t>
  </si>
  <si>
    <t>Recommended 2021/22</t>
  </si>
  <si>
    <t>23/20-21</t>
  </si>
  <si>
    <t>24/20-21</t>
  </si>
  <si>
    <t>Zoom pro 1 Mths Rental</t>
  </si>
  <si>
    <t>Month 8 Salary</t>
  </si>
  <si>
    <t>Month 7 Expenses</t>
  </si>
  <si>
    <t>25/20-21</t>
  </si>
  <si>
    <t>Month 8 Expenses</t>
  </si>
  <si>
    <t>26/20-21</t>
  </si>
  <si>
    <t>Direct Credit</t>
  </si>
  <si>
    <t>SLCC</t>
  </si>
  <si>
    <t>27/20-21</t>
  </si>
  <si>
    <t>Salary Deduction</t>
  </si>
  <si>
    <t>Steeple PC</t>
  </si>
  <si>
    <t>Not been increased for a couple of years and would therefore add £20.00 to make the monthly payment £30.00 per month for office allowance</t>
  </si>
  <si>
    <t>Increase found to not be necessary last year and therefore has reduced to £150.00.</t>
  </si>
  <si>
    <t>Due to covid not used but keep the same in the hope that PC Meetings will be back in the hall sometime next year.</t>
  </si>
  <si>
    <t>Cllr Training to be taking place on-line in the future suggest leave budget as is.</t>
  </si>
  <si>
    <t>This reflects 3 years of reserves to build up for 2023 elections.</t>
  </si>
  <si>
    <t>In keeping with Clerks hourly rate however, 1 hour per month is not sufficient and was agreed before to be 1.5 hours per mth £10.65 x 18 (1.5 hrs per month).</t>
  </si>
  <si>
    <t>Advisable to leave the same to cover any projects that might be in the pipeline/possible contribution to the Dengie Village Sign by way of insurance and paying for Highways licences will reduce this figure.   Also includes VE day  celebrations funds from last year to allow for the possibility of a community celebration if and when Covid-19 allows.</t>
  </si>
  <si>
    <t>Budget 2020/2021</t>
  </si>
  <si>
    <t>As PC used a professional auditor, £160.00 has been allowed to cover the annual costs and as we now complete a Exemption Certificate it is considered prudent to engage an outside company.</t>
  </si>
  <si>
    <t>Sufficient for this year and allowing for increase going forward.</t>
  </si>
  <si>
    <t>This amount is sufficent and can leave the same.</t>
  </si>
  <si>
    <t>MSJ Garwood</t>
  </si>
  <si>
    <t>TOTAL BUDGET</t>
  </si>
  <si>
    <t>Anticipated balance remaining as at 31/3/2021</t>
  </si>
  <si>
    <t>Ayletts - we receive in a cheque each year that is split between the two parishes.</t>
  </si>
  <si>
    <t>This amt is sufficient at the moment.  Clerk due to obtain 3 quotes to ensure best practice.</t>
  </si>
  <si>
    <t>Needs to be increased to  allow for an increment due on 1st April 2021 which at the current rate will be £10.86 at 5 hours per week over 52 weeks = £2823.60. Budget figure allows a little for any extra hours that may be needed.</t>
  </si>
  <si>
    <t>As no points of safety have been identified this item could be used for some other form of traffic calming - deposit for a SID or to use towards planters for the piece of parish land that is having problem with parking or take off the budget</t>
  </si>
  <si>
    <t>No need to increase sufficient and also have undertaking from Mr. Fluker to pay for the costs relating to replacement pads for next four years. Also need to build a reserve to replace the battery which has a shelf life of about 5 years.</t>
  </si>
  <si>
    <t>Increase in the annual budget antipated to be about £440.</t>
  </si>
  <si>
    <t>Colin Cooper</t>
  </si>
  <si>
    <t>Month 9 Salary</t>
  </si>
  <si>
    <t>Month 9 Expenses</t>
  </si>
  <si>
    <t>28/20-21</t>
  </si>
  <si>
    <t>British Legion Poppy Wreath £20 Contribution £20.00</t>
  </si>
  <si>
    <t>29/20-21</t>
  </si>
  <si>
    <t>30/20-21</t>
  </si>
  <si>
    <t>31/20-21</t>
  </si>
  <si>
    <t>32/20-21</t>
  </si>
  <si>
    <t>Annual Grass Cutting Invoice</t>
  </si>
  <si>
    <t>33/20-21</t>
  </si>
  <si>
    <t xml:space="preserve">Materials for repair of Asheldham NB </t>
  </si>
  <si>
    <t>MSJ Garwood Inv No.</t>
  </si>
  <si>
    <t>34/20-21</t>
  </si>
  <si>
    <t>Water Cemetary, Keelings Road</t>
  </si>
  <si>
    <t>Wave</t>
  </si>
  <si>
    <t>Direct Debit</t>
  </si>
  <si>
    <t>35/20-21</t>
  </si>
  <si>
    <t>36/20-21</t>
  </si>
  <si>
    <t>37/20-21</t>
  </si>
  <si>
    <t>Month 10 Salary</t>
  </si>
  <si>
    <t>Zoom pro 1 Mths Rental Jan</t>
  </si>
  <si>
    <t>Zoom pro 1 Mths Rental Dec</t>
  </si>
  <si>
    <t>Month 10 Expenses inc printer cartridges x 2 inv attached</t>
  </si>
  <si>
    <t>Month 11 Salary</t>
  </si>
  <si>
    <t>Zoom pro 1 Mths Rental Feb</t>
  </si>
  <si>
    <t>38/20-21</t>
  </si>
  <si>
    <t>39/20-21</t>
  </si>
  <si>
    <t>Month 11 Salary &amp; Exps</t>
  </si>
  <si>
    <t>40/20-21</t>
  </si>
  <si>
    <t>41/20-21</t>
  </si>
  <si>
    <t>42/20-21</t>
  </si>
  <si>
    <t>Month 12 Tax</t>
  </si>
  <si>
    <t>Month 12 Salary/exp</t>
  </si>
  <si>
    <t>Zoom pro 1 mths Rent Mar</t>
  </si>
  <si>
    <t>VAT NUMBER</t>
  </si>
  <si>
    <t xml:space="preserve">847 0792 01 </t>
  </si>
  <si>
    <t>832 6364 29</t>
  </si>
  <si>
    <t xml:space="preserve">805 5573 28 </t>
  </si>
  <si>
    <t xml:space="preserve">GB 408 5567 37 </t>
  </si>
  <si>
    <t xml:space="preserve">GB 786 6380 77 </t>
  </si>
  <si>
    <t>Stinky Ink</t>
  </si>
  <si>
    <t>102 6000 47</t>
  </si>
  <si>
    <t>43/20-21</t>
  </si>
  <si>
    <t>Wray Bros</t>
  </si>
  <si>
    <t>Bag loop holders x 20</t>
  </si>
  <si>
    <t>VAT TO BE CLAIMED.</t>
  </si>
  <si>
    <t>20/20-21</t>
  </si>
  <si>
    <t>Payments cleared up to and including 31-3-2021</t>
  </si>
  <si>
    <t>Print Name:  Approved at Zoom meeting 12-4-2021</t>
  </si>
  <si>
    <t>44/20-21</t>
  </si>
  <si>
    <t xml:space="preserve">Zurich </t>
  </si>
  <si>
    <t>Annual Parish Insurance</t>
  </si>
  <si>
    <t>overpayment zoom to be deduccted April</t>
  </si>
  <si>
    <t>42a/20-21</t>
  </si>
  <si>
    <t>over payment for zoom</t>
  </si>
  <si>
    <t>needs to be ratified at PC meeting 12/4/2021</t>
  </si>
  <si>
    <t>to be obtained</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</si>
</sst>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
    <numFmt numFmtId="165" formatCode="\£#,##0.00"/>
    <numFmt numFmtId="166" formatCode="d/m/yy;@"/>
    <numFmt numFmtId="167" formatCode="\£#,##0.00;[Red]&quot;-£&quot;#,##0.00"/>
    <numFmt numFmtId="168" formatCode="_-\£* #,##0.00_-;&quot;-£&quot;* #,##0.00_-;_-\£* \-??_-;_-@_-"/>
    <numFmt numFmtId="169" formatCode="[$-809]dd\ mmmm\ yyyy"/>
    <numFmt numFmtId="170" formatCode="dd/mm/yyyy;@"/>
    <numFmt numFmtId="171" formatCode="&quot;£&quot;#,##0.00"/>
    <numFmt numFmtId="172" formatCode="[$-F800]dddd\,\ mmmm\ dd\,\ yyyy"/>
  </numFmts>
  <fonts count="29">
    <font>
      <sz val="10"/>
      <name val="Arial"/>
      <family val="0"/>
    </font>
    <font>
      <b/>
      <sz val="12"/>
      <name val="Arial"/>
      <family val="2"/>
    </font>
    <font>
      <sz val="12"/>
      <name val="Arial"/>
      <family val="2"/>
    </font>
    <font>
      <sz val="11"/>
      <name val="Arial"/>
      <family val="2"/>
    </font>
    <font>
      <b/>
      <sz val="11"/>
      <name val="Arial"/>
      <family val="2"/>
    </font>
    <font>
      <b/>
      <u val="single"/>
      <sz val="11"/>
      <name val="Arial"/>
      <family val="2"/>
    </font>
    <font>
      <sz val="11"/>
      <color indexed="10"/>
      <name val="Arial"/>
      <family val="2"/>
    </font>
    <font>
      <b/>
      <sz val="11"/>
      <color indexed="8"/>
      <name val="Arial"/>
      <family val="2"/>
    </font>
    <font>
      <b/>
      <sz val="11"/>
      <color indexed="10"/>
      <name val="Arial"/>
      <family val="2"/>
    </font>
    <font>
      <b/>
      <sz val="26"/>
      <name val="Arial"/>
      <family val="2"/>
    </font>
    <font>
      <sz val="26"/>
      <name val="Arial"/>
      <family val="0"/>
    </font>
    <font>
      <b/>
      <sz val="26"/>
      <color indexed="10"/>
      <name val="Arial"/>
      <family val="2"/>
    </font>
    <font>
      <b/>
      <sz val="26"/>
      <color indexed="8"/>
      <name val="Arial"/>
      <family val="2"/>
    </font>
    <font>
      <sz val="26"/>
      <color indexed="10"/>
      <name val="Arial"/>
      <family val="2"/>
    </font>
    <font>
      <u val="single"/>
      <sz val="26"/>
      <name val="Arial"/>
      <family val="2"/>
    </font>
    <font>
      <b/>
      <sz val="26"/>
      <name val="Times New Roman"/>
      <family val="1"/>
    </font>
    <font>
      <sz val="14"/>
      <name val="Arial"/>
      <family val="2"/>
    </font>
    <font>
      <b/>
      <sz val="14"/>
      <name val="Arial"/>
      <family val="2"/>
    </font>
    <font>
      <u val="single"/>
      <sz val="14"/>
      <name val="Arial"/>
      <family val="2"/>
    </font>
    <font>
      <b/>
      <u val="single"/>
      <sz val="14"/>
      <name val="Arial"/>
      <family val="2"/>
    </font>
    <font>
      <sz val="8"/>
      <name val="Arial"/>
      <family val="0"/>
    </font>
    <font>
      <b/>
      <sz val="20"/>
      <name val="Arial"/>
      <family val="2"/>
    </font>
    <font>
      <b/>
      <sz val="10"/>
      <name val="Arial"/>
      <family val="2"/>
    </font>
    <font>
      <b/>
      <sz val="20"/>
      <color indexed="10"/>
      <name val="Arial"/>
      <family val="2"/>
    </font>
    <font>
      <sz val="20"/>
      <name val="Arial"/>
      <family val="2"/>
    </font>
    <font>
      <b/>
      <sz val="12"/>
      <color indexed="10"/>
      <name val="Arial"/>
      <family val="0"/>
    </font>
    <font>
      <b/>
      <sz val="10"/>
      <name val="Times New Roman"/>
      <family val="1"/>
    </font>
    <font>
      <u val="single"/>
      <sz val="10"/>
      <color indexed="12"/>
      <name val="Arial"/>
      <family val="0"/>
    </font>
    <font>
      <u val="single"/>
      <sz val="10"/>
      <color indexed="36"/>
      <name val="Arial"/>
      <family val="0"/>
    </font>
  </fonts>
  <fills count="33">
    <fill>
      <patternFill/>
    </fill>
    <fill>
      <patternFill patternType="gray125"/>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15"/>
        <bgColor indexed="64"/>
      </patternFill>
    </fill>
    <fill>
      <patternFill patternType="solid">
        <fgColor indexed="43"/>
        <bgColor indexed="64"/>
      </patternFill>
    </fill>
    <fill>
      <patternFill patternType="solid">
        <fgColor indexed="14"/>
        <bgColor indexed="64"/>
      </patternFill>
    </fill>
    <fill>
      <patternFill patternType="solid">
        <fgColor indexed="11"/>
        <bgColor indexed="64"/>
      </patternFill>
    </fill>
    <fill>
      <patternFill patternType="solid">
        <fgColor indexed="47"/>
        <bgColor indexed="64"/>
      </patternFill>
    </fill>
    <fill>
      <patternFill patternType="solid">
        <fgColor indexed="13"/>
        <bgColor indexed="64"/>
      </patternFill>
    </fill>
    <fill>
      <patternFill patternType="solid">
        <fgColor indexed="27"/>
        <bgColor indexed="64"/>
      </patternFill>
    </fill>
    <fill>
      <patternFill patternType="solid">
        <fgColor indexed="45"/>
        <bgColor indexed="64"/>
      </patternFill>
    </fill>
    <fill>
      <patternFill patternType="solid">
        <fgColor indexed="46"/>
        <bgColor indexed="64"/>
      </patternFill>
    </fill>
    <fill>
      <patternFill patternType="solid">
        <fgColor indexed="13"/>
        <bgColor indexed="64"/>
      </patternFill>
    </fill>
    <fill>
      <patternFill patternType="solid">
        <fgColor indexed="13"/>
        <bgColor indexed="64"/>
      </patternFill>
    </fill>
    <fill>
      <patternFill patternType="solid">
        <fgColor indexed="13"/>
        <bgColor indexed="64"/>
      </patternFill>
    </fill>
    <fill>
      <patternFill patternType="solid">
        <fgColor indexed="15"/>
        <bgColor indexed="64"/>
      </patternFill>
    </fill>
    <fill>
      <patternFill patternType="solid">
        <fgColor indexed="15"/>
        <bgColor indexed="64"/>
      </patternFill>
    </fill>
    <fill>
      <patternFill patternType="solid">
        <fgColor indexed="15"/>
        <bgColor indexed="64"/>
      </patternFill>
    </fill>
    <fill>
      <patternFill patternType="solid">
        <fgColor indexed="15"/>
        <bgColor indexed="64"/>
      </patternFill>
    </fill>
    <fill>
      <patternFill patternType="solid">
        <fgColor indexed="47"/>
        <bgColor indexed="64"/>
      </patternFill>
    </fill>
    <fill>
      <patternFill patternType="solid">
        <fgColor indexed="44"/>
        <bgColor indexed="64"/>
      </patternFill>
    </fill>
    <fill>
      <patternFill patternType="solid">
        <fgColor indexed="41"/>
        <bgColor indexed="64"/>
      </patternFill>
    </fill>
    <fill>
      <patternFill patternType="solid">
        <fgColor indexed="41"/>
        <bgColor indexed="64"/>
      </patternFill>
    </fill>
    <fill>
      <patternFill patternType="solid">
        <fgColor indexed="41"/>
        <bgColor indexed="64"/>
      </patternFill>
    </fill>
    <fill>
      <patternFill patternType="solid">
        <fgColor indexed="43"/>
        <bgColor indexed="64"/>
      </patternFill>
    </fill>
    <fill>
      <patternFill patternType="solid">
        <fgColor indexed="46"/>
        <bgColor indexed="64"/>
      </patternFill>
    </fill>
    <fill>
      <patternFill patternType="solid">
        <fgColor indexed="42"/>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indexed="11"/>
        <bgColor indexed="64"/>
      </patternFill>
    </fill>
  </fills>
  <borders count="10">
    <border>
      <left/>
      <right/>
      <top/>
      <bottom/>
      <diagonal/>
    </border>
    <border>
      <left style="medium">
        <color indexed="8"/>
      </left>
      <right style="medium">
        <color indexed="8"/>
      </right>
      <top style="medium">
        <color indexed="8"/>
      </top>
      <bottom style="medium">
        <color indexed="8"/>
      </bottom>
    </border>
    <border>
      <left style="thick">
        <color indexed="8"/>
      </left>
      <right style="thick">
        <color indexed="8"/>
      </right>
      <top style="thick">
        <color indexed="8"/>
      </top>
      <bottom style="thick">
        <color indexed="8"/>
      </bottom>
    </border>
    <border>
      <left>
        <color indexed="63"/>
      </left>
      <right>
        <color indexed="63"/>
      </right>
      <top style="medium">
        <color indexed="8"/>
      </top>
      <bottom style="double">
        <color indexed="8"/>
      </bottom>
    </border>
    <border>
      <left style="medium"/>
      <right style="medium"/>
      <top style="medium"/>
      <bottom style="medium"/>
    </border>
    <border>
      <left style="medium"/>
      <right style="medium"/>
      <top style="medium"/>
      <bottom>
        <color indexed="63"/>
      </bottom>
    </border>
    <border>
      <left style="mediumDashDotDot"/>
      <right style="mediumDashDotDot"/>
      <top style="mediumDashDotDot"/>
      <bottom style="mediumDashDotDot"/>
    </border>
    <border>
      <left style="thick">
        <color indexed="8"/>
      </left>
      <right style="thick">
        <color indexed="8"/>
      </right>
      <top style="thick">
        <color indexed="8"/>
      </top>
      <bottom>
        <color indexed="63"/>
      </bottom>
    </border>
    <border>
      <left style="thick"/>
      <right style="thick"/>
      <top style="thick"/>
      <bottom style="thick"/>
    </border>
    <border>
      <left style="medium">
        <color indexed="8"/>
      </left>
      <right>
        <color indexed="63"/>
      </right>
      <top style="medium">
        <color indexed="8"/>
      </top>
      <bottom style="medium">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8" fontId="0" fillId="0" borderId="0" applyFill="0" applyBorder="0" applyAlignment="0" applyProtection="0"/>
    <xf numFmtId="42" fontId="0" fillId="0" borderId="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9" fontId="0" fillId="0" borderId="0" applyFill="0" applyBorder="0" applyAlignment="0" applyProtection="0"/>
  </cellStyleXfs>
  <cellXfs count="434">
    <xf numFmtId="0" fontId="0" fillId="0" borderId="0" xfId="0" applyAlignment="1">
      <alignment/>
    </xf>
    <xf numFmtId="164" fontId="1" fillId="2" borderId="1" xfId="0" applyNumberFormat="1" applyFont="1" applyFill="1" applyBorder="1" applyAlignment="1">
      <alignment wrapText="1"/>
    </xf>
    <xf numFmtId="166" fontId="1" fillId="0" borderId="1" xfId="0" applyNumberFormat="1" applyFont="1" applyBorder="1" applyAlignment="1">
      <alignment/>
    </xf>
    <xf numFmtId="1" fontId="1" fillId="0" borderId="1" xfId="0" applyNumberFormat="1" applyFont="1" applyBorder="1" applyAlignment="1">
      <alignment/>
    </xf>
    <xf numFmtId="166" fontId="1" fillId="0" borderId="1" xfId="0" applyNumberFormat="1" applyFont="1" applyBorder="1" applyAlignment="1">
      <alignment wrapText="1"/>
    </xf>
    <xf numFmtId="166" fontId="1" fillId="0" borderId="1" xfId="0" applyNumberFormat="1" applyFont="1" applyBorder="1" applyAlignment="1">
      <alignment wrapText="1"/>
    </xf>
    <xf numFmtId="0" fontId="1" fillId="0" borderId="1" xfId="0" applyFont="1" applyBorder="1" applyAlignment="1">
      <alignment/>
    </xf>
    <xf numFmtId="0" fontId="1" fillId="0" borderId="1" xfId="0" applyFont="1" applyBorder="1" applyAlignment="1">
      <alignment horizontal="left"/>
    </xf>
    <xf numFmtId="164" fontId="1" fillId="2" borderId="1" xfId="0" applyNumberFormat="1" applyFont="1" applyFill="1" applyBorder="1" applyAlignment="1">
      <alignment horizontal="center" wrapText="1"/>
    </xf>
    <xf numFmtId="1" fontId="1" fillId="2" borderId="1" xfId="0" applyNumberFormat="1" applyFont="1" applyFill="1" applyBorder="1" applyAlignment="1">
      <alignment horizontal="center" wrapText="1"/>
    </xf>
    <xf numFmtId="165" fontId="1" fillId="2" borderId="1" xfId="0" applyNumberFormat="1" applyFont="1" applyFill="1" applyBorder="1" applyAlignment="1">
      <alignment horizontal="center" wrapText="1"/>
    </xf>
    <xf numFmtId="164" fontId="1" fillId="2" borderId="1" xfId="0" applyNumberFormat="1" applyFont="1" applyFill="1" applyBorder="1" applyAlignment="1">
      <alignment/>
    </xf>
    <xf numFmtId="1" fontId="1" fillId="2" borderId="1" xfId="0" applyNumberFormat="1" applyFont="1" applyFill="1" applyBorder="1" applyAlignment="1">
      <alignment horizontal="right"/>
    </xf>
    <xf numFmtId="165" fontId="1" fillId="2" borderId="1" xfId="0" applyNumberFormat="1" applyFont="1" applyFill="1" applyBorder="1" applyAlignment="1">
      <alignment/>
    </xf>
    <xf numFmtId="165" fontId="1" fillId="0" borderId="1" xfId="0" applyNumberFormat="1" applyFont="1" applyBorder="1" applyAlignment="1">
      <alignment/>
    </xf>
    <xf numFmtId="14" fontId="1" fillId="3" borderId="1" xfId="0" applyNumberFormat="1" applyFont="1" applyFill="1" applyBorder="1" applyAlignment="1">
      <alignment/>
    </xf>
    <xf numFmtId="1" fontId="1" fillId="3" borderId="1" xfId="0" applyNumberFormat="1" applyFont="1" applyFill="1" applyBorder="1" applyAlignment="1">
      <alignment horizontal="left" wrapText="1"/>
    </xf>
    <xf numFmtId="164" fontId="1" fillId="3" borderId="1" xfId="0" applyNumberFormat="1" applyFont="1" applyFill="1" applyBorder="1" applyAlignment="1">
      <alignment wrapText="1"/>
    </xf>
    <xf numFmtId="165" fontId="1" fillId="3" borderId="1" xfId="0" applyNumberFormat="1" applyFont="1" applyFill="1" applyBorder="1" applyAlignment="1">
      <alignment horizontal="right"/>
    </xf>
    <xf numFmtId="165" fontId="1" fillId="4" borderId="1" xfId="0" applyNumberFormat="1" applyFont="1" applyFill="1" applyBorder="1" applyAlignment="1">
      <alignment/>
    </xf>
    <xf numFmtId="0" fontId="1" fillId="5" borderId="1" xfId="0" applyFont="1" applyFill="1" applyBorder="1" applyAlignment="1">
      <alignment horizontal="center" wrapText="1"/>
    </xf>
    <xf numFmtId="0" fontId="1" fillId="5" borderId="1" xfId="0" applyFont="1" applyFill="1" applyBorder="1" applyAlignment="1">
      <alignment/>
    </xf>
    <xf numFmtId="165" fontId="1" fillId="0" borderId="1" xfId="0" applyNumberFormat="1" applyFont="1" applyBorder="1" applyAlignment="1">
      <alignment/>
    </xf>
    <xf numFmtId="0" fontId="1" fillId="0" borderId="1" xfId="0" applyFont="1" applyBorder="1" applyAlignment="1">
      <alignment/>
    </xf>
    <xf numFmtId="0" fontId="2" fillId="0" borderId="0" xfId="0" applyFont="1" applyAlignment="1">
      <alignment/>
    </xf>
    <xf numFmtId="0" fontId="1" fillId="0" borderId="0" xfId="0" applyFont="1" applyAlignment="1">
      <alignment/>
    </xf>
    <xf numFmtId="0" fontId="2" fillId="3" borderId="0" xfId="0" applyFont="1" applyFill="1" applyAlignment="1">
      <alignment/>
    </xf>
    <xf numFmtId="0" fontId="2" fillId="6" borderId="0" xfId="0" applyFont="1" applyFill="1" applyAlignment="1">
      <alignment/>
    </xf>
    <xf numFmtId="0" fontId="2" fillId="0" borderId="1" xfId="0" applyFont="1" applyBorder="1" applyAlignment="1">
      <alignment/>
    </xf>
    <xf numFmtId="168" fontId="2" fillId="0" borderId="1" xfId="17" applyFont="1" applyFill="1" applyBorder="1" applyAlignment="1" applyProtection="1">
      <alignment horizontal="left"/>
      <protection/>
    </xf>
    <xf numFmtId="168" fontId="1" fillId="0" borderId="1" xfId="17" applyFont="1" applyFill="1" applyBorder="1" applyAlignment="1" applyProtection="1">
      <alignment horizontal="left"/>
      <protection/>
    </xf>
    <xf numFmtId="14" fontId="2" fillId="0" borderId="0" xfId="0" applyNumberFormat="1" applyFont="1" applyBorder="1" applyAlignment="1">
      <alignment/>
    </xf>
    <xf numFmtId="0" fontId="2" fillId="0" borderId="0" xfId="0" applyFont="1" applyBorder="1" applyAlignment="1">
      <alignment/>
    </xf>
    <xf numFmtId="168" fontId="2" fillId="0" borderId="0" xfId="17" applyFont="1" applyFill="1" applyBorder="1" applyAlignment="1" applyProtection="1">
      <alignment horizontal="left"/>
      <protection/>
    </xf>
    <xf numFmtId="168" fontId="1" fillId="0" borderId="0" xfId="17" applyFont="1" applyFill="1" applyBorder="1" applyAlignment="1" applyProtection="1">
      <alignment horizontal="left"/>
      <protection/>
    </xf>
    <xf numFmtId="168" fontId="2" fillId="0" borderId="0" xfId="0" applyNumberFormat="1" applyFont="1" applyAlignment="1">
      <alignment/>
    </xf>
    <xf numFmtId="0" fontId="3" fillId="0" borderId="1" xfId="0" applyFont="1" applyBorder="1" applyAlignment="1">
      <alignment/>
    </xf>
    <xf numFmtId="165" fontId="3" fillId="0" borderId="1" xfId="0" applyNumberFormat="1" applyFont="1" applyBorder="1" applyAlignment="1">
      <alignment horizontal="right"/>
    </xf>
    <xf numFmtId="14" fontId="3" fillId="0" borderId="1" xfId="0" applyNumberFormat="1" applyFont="1" applyBorder="1" applyAlignment="1">
      <alignment/>
    </xf>
    <xf numFmtId="0" fontId="4" fillId="0" borderId="1" xfId="0" applyFont="1" applyBorder="1" applyAlignment="1">
      <alignment/>
    </xf>
    <xf numFmtId="0" fontId="5" fillId="0" borderId="1" xfId="0" applyFont="1" applyBorder="1" applyAlignment="1">
      <alignment/>
    </xf>
    <xf numFmtId="14" fontId="1" fillId="0" borderId="1" xfId="0" applyNumberFormat="1" applyFont="1" applyBorder="1" applyAlignment="1">
      <alignment/>
    </xf>
    <xf numFmtId="165" fontId="3" fillId="0" borderId="1" xfId="0" applyNumberFormat="1" applyFont="1" applyFill="1" applyBorder="1" applyAlignment="1">
      <alignment horizontal="right"/>
    </xf>
    <xf numFmtId="165" fontId="3" fillId="0" borderId="1" xfId="0" applyNumberFormat="1" applyFont="1" applyBorder="1" applyAlignment="1">
      <alignment/>
    </xf>
    <xf numFmtId="165" fontId="5" fillId="5" borderId="1" xfId="0" applyNumberFormat="1" applyFont="1" applyFill="1" applyBorder="1" applyAlignment="1">
      <alignment horizontal="right"/>
    </xf>
    <xf numFmtId="165" fontId="4" fillId="0" borderId="1" xfId="0" applyNumberFormat="1" applyFont="1" applyBorder="1" applyAlignment="1">
      <alignment horizontal="right"/>
    </xf>
    <xf numFmtId="165" fontId="5" fillId="7" borderId="1" xfId="0" applyNumberFormat="1" applyFont="1" applyFill="1" applyBorder="1" applyAlignment="1">
      <alignment horizontal="right"/>
    </xf>
    <xf numFmtId="165" fontId="5" fillId="0" borderId="1" xfId="0" applyNumberFormat="1" applyFont="1" applyFill="1" applyBorder="1" applyAlignment="1">
      <alignment horizontal="right"/>
    </xf>
    <xf numFmtId="165" fontId="5" fillId="8" borderId="1" xfId="0" applyNumberFormat="1" applyFont="1" applyFill="1" applyBorder="1" applyAlignment="1">
      <alignment horizontal="right"/>
    </xf>
    <xf numFmtId="14" fontId="4" fillId="0" borderId="1" xfId="0" applyNumberFormat="1" applyFont="1" applyBorder="1" applyAlignment="1">
      <alignment horizontal="left"/>
    </xf>
    <xf numFmtId="0" fontId="6" fillId="0" borderId="1" xfId="0" applyFont="1" applyBorder="1" applyAlignment="1">
      <alignment/>
    </xf>
    <xf numFmtId="0" fontId="7" fillId="0" borderId="1" xfId="0" applyFont="1" applyBorder="1" applyAlignment="1">
      <alignment/>
    </xf>
    <xf numFmtId="165" fontId="7" fillId="0" borderId="1" xfId="0" applyNumberFormat="1" applyFont="1" applyBorder="1" applyAlignment="1">
      <alignment horizontal="right"/>
    </xf>
    <xf numFmtId="0" fontId="8" fillId="0" borderId="1" xfId="0" applyFont="1" applyBorder="1" applyAlignment="1">
      <alignment/>
    </xf>
    <xf numFmtId="165" fontId="8" fillId="0" borderId="1" xfId="0" applyNumberFormat="1" applyFont="1" applyBorder="1" applyAlignment="1">
      <alignment horizontal="right"/>
    </xf>
    <xf numFmtId="165" fontId="6" fillId="0" borderId="1" xfId="0" applyNumberFormat="1" applyFont="1" applyBorder="1" applyAlignment="1">
      <alignment horizontal="right"/>
    </xf>
    <xf numFmtId="165" fontId="4" fillId="6" borderId="1" xfId="0" applyNumberFormat="1" applyFont="1" applyFill="1" applyBorder="1" applyAlignment="1">
      <alignment horizontal="right"/>
    </xf>
    <xf numFmtId="14" fontId="4" fillId="0" borderId="1" xfId="0" applyNumberFormat="1" applyFont="1" applyBorder="1" applyAlignment="1">
      <alignment/>
    </xf>
    <xf numFmtId="165" fontId="5" fillId="0" borderId="1" xfId="0" applyNumberFormat="1" applyFont="1" applyBorder="1" applyAlignment="1">
      <alignment horizontal="right"/>
    </xf>
    <xf numFmtId="166" fontId="9" fillId="0" borderId="2" xfId="0" applyNumberFormat="1" applyFont="1" applyFill="1" applyBorder="1" applyAlignment="1">
      <alignment wrapText="1"/>
    </xf>
    <xf numFmtId="165" fontId="10" fillId="0" borderId="2" xfId="0" applyNumberFormat="1" applyFont="1" applyFill="1" applyBorder="1" applyAlignment="1">
      <alignment wrapText="1"/>
    </xf>
    <xf numFmtId="0" fontId="10" fillId="0" borderId="2" xfId="0" applyFont="1" applyFill="1" applyBorder="1" applyAlignment="1">
      <alignment/>
    </xf>
    <xf numFmtId="0" fontId="10" fillId="0" borderId="2" xfId="0" applyFont="1" applyFill="1" applyBorder="1" applyAlignment="1">
      <alignment horizontal="left"/>
    </xf>
    <xf numFmtId="0" fontId="9" fillId="3" borderId="2" xfId="0" applyFont="1" applyFill="1" applyBorder="1" applyAlignment="1">
      <alignment horizontal="right"/>
    </xf>
    <xf numFmtId="0" fontId="10" fillId="3" borderId="2" xfId="0" applyFont="1" applyFill="1" applyBorder="1" applyAlignment="1">
      <alignment horizontal="left"/>
    </xf>
    <xf numFmtId="0" fontId="10" fillId="0" borderId="2" xfId="0" applyFont="1" applyFill="1" applyBorder="1" applyAlignment="1">
      <alignment horizontal="center"/>
    </xf>
    <xf numFmtId="164" fontId="9" fillId="9" borderId="2" xfId="0" applyNumberFormat="1" applyFont="1" applyFill="1" applyBorder="1" applyAlignment="1">
      <alignment horizontal="center" wrapText="1"/>
    </xf>
    <xf numFmtId="165" fontId="9" fillId="3" borderId="2" xfId="0" applyNumberFormat="1" applyFont="1" applyFill="1" applyBorder="1" applyAlignment="1">
      <alignment horizontal="right" wrapText="1"/>
    </xf>
    <xf numFmtId="165" fontId="10" fillId="3" borderId="2" xfId="0" applyNumberFormat="1" applyFont="1" applyFill="1" applyBorder="1" applyAlignment="1">
      <alignment horizontal="left" wrapText="1"/>
    </xf>
    <xf numFmtId="165" fontId="11" fillId="9" borderId="2" xfId="0" applyNumberFormat="1" applyFont="1" applyFill="1" applyBorder="1" applyAlignment="1">
      <alignment/>
    </xf>
    <xf numFmtId="165" fontId="9" fillId="9" borderId="2" xfId="0" applyNumberFormat="1" applyFont="1" applyFill="1" applyBorder="1" applyAlignment="1">
      <alignment horizontal="center"/>
    </xf>
    <xf numFmtId="165" fontId="9" fillId="9" borderId="2" xfId="0" applyNumberFormat="1" applyFont="1" applyFill="1" applyBorder="1" applyAlignment="1">
      <alignment/>
    </xf>
    <xf numFmtId="164" fontId="9" fillId="5" borderId="2" xfId="0" applyNumberFormat="1" applyFont="1" applyFill="1" applyBorder="1" applyAlignment="1">
      <alignment horizontal="center" wrapText="1"/>
    </xf>
    <xf numFmtId="165" fontId="11" fillId="5" borderId="2" xfId="0" applyNumberFormat="1" applyFont="1" applyFill="1" applyBorder="1" applyAlignment="1">
      <alignment/>
    </xf>
    <xf numFmtId="165" fontId="9" fillId="5" borderId="2" xfId="0" applyNumberFormat="1" applyFont="1" applyFill="1" applyBorder="1" applyAlignment="1">
      <alignment horizontal="center"/>
    </xf>
    <xf numFmtId="165" fontId="9" fillId="5" borderId="2" xfId="0" applyNumberFormat="1" applyFont="1" applyFill="1" applyBorder="1" applyAlignment="1">
      <alignment/>
    </xf>
    <xf numFmtId="164" fontId="9" fillId="10" borderId="2" xfId="0" applyNumberFormat="1" applyFont="1" applyFill="1" applyBorder="1" applyAlignment="1">
      <alignment horizontal="center" wrapText="1"/>
    </xf>
    <xf numFmtId="165" fontId="11" fillId="10" borderId="2" xfId="0" applyNumberFormat="1" applyFont="1" applyFill="1" applyBorder="1" applyAlignment="1">
      <alignment/>
    </xf>
    <xf numFmtId="165" fontId="9" fillId="10" borderId="2" xfId="0" applyNumberFormat="1" applyFont="1" applyFill="1" applyBorder="1" applyAlignment="1">
      <alignment horizontal="center"/>
    </xf>
    <xf numFmtId="165" fontId="9" fillId="10" borderId="2" xfId="0" applyNumberFormat="1" applyFont="1" applyFill="1" applyBorder="1" applyAlignment="1">
      <alignment/>
    </xf>
    <xf numFmtId="164" fontId="9" fillId="0" borderId="2" xfId="0" applyNumberFormat="1" applyFont="1" applyFill="1" applyBorder="1" applyAlignment="1">
      <alignment wrapText="1"/>
    </xf>
    <xf numFmtId="165" fontId="11" fillId="0" borderId="2" xfId="0" applyNumberFormat="1" applyFont="1" applyFill="1" applyBorder="1" applyAlignment="1">
      <alignment/>
    </xf>
    <xf numFmtId="165" fontId="9" fillId="0" borderId="2" xfId="0" applyNumberFormat="1" applyFont="1" applyFill="1" applyBorder="1" applyAlignment="1">
      <alignment horizontal="center"/>
    </xf>
    <xf numFmtId="165" fontId="9" fillId="0" borderId="2" xfId="0" applyNumberFormat="1" applyFont="1" applyFill="1" applyBorder="1" applyAlignment="1">
      <alignment/>
    </xf>
    <xf numFmtId="164" fontId="12" fillId="0" borderId="2" xfId="0" applyNumberFormat="1" applyFont="1" applyFill="1" applyBorder="1" applyAlignment="1">
      <alignment vertical="center" textRotation="180" wrapText="1" shrinkToFit="1"/>
    </xf>
    <xf numFmtId="165" fontId="12" fillId="0" borderId="2" xfId="0" applyNumberFormat="1" applyFont="1" applyFill="1" applyBorder="1" applyAlignment="1">
      <alignment vertical="center" textRotation="180" wrapText="1" shrinkToFit="1"/>
    </xf>
    <xf numFmtId="165" fontId="12" fillId="3" borderId="2" xfId="0" applyNumberFormat="1" applyFont="1" applyFill="1" applyBorder="1" applyAlignment="1">
      <alignment horizontal="right" vertical="center" textRotation="180" wrapText="1" shrinkToFit="1"/>
    </xf>
    <xf numFmtId="165" fontId="12" fillId="3" borderId="2" xfId="0" applyNumberFormat="1" applyFont="1" applyFill="1" applyBorder="1" applyAlignment="1">
      <alignment vertical="center" textRotation="180" wrapText="1" shrinkToFit="1"/>
    </xf>
    <xf numFmtId="165" fontId="12" fillId="0" borderId="2" xfId="0" applyNumberFormat="1" applyFont="1" applyFill="1" applyBorder="1" applyAlignment="1">
      <alignment vertical="center" wrapText="1" shrinkToFit="1"/>
    </xf>
    <xf numFmtId="165" fontId="11" fillId="0" borderId="2" xfId="0" applyNumberFormat="1" applyFont="1" applyFill="1" applyBorder="1" applyAlignment="1">
      <alignment vertical="center" textRotation="180" wrapText="1" shrinkToFit="1"/>
    </xf>
    <xf numFmtId="165" fontId="9" fillId="0" borderId="2" xfId="0" applyNumberFormat="1" applyFont="1" applyFill="1" applyBorder="1" applyAlignment="1">
      <alignment wrapText="1"/>
    </xf>
    <xf numFmtId="165" fontId="10" fillId="0" borderId="2" xfId="0" applyNumberFormat="1" applyFont="1" applyFill="1" applyBorder="1" applyAlignment="1">
      <alignment horizontal="right"/>
    </xf>
    <xf numFmtId="165" fontId="9" fillId="3" borderId="2" xfId="0" applyNumberFormat="1" applyFont="1" applyFill="1" applyBorder="1" applyAlignment="1">
      <alignment horizontal="right"/>
    </xf>
    <xf numFmtId="165" fontId="10" fillId="3" borderId="2" xfId="0" applyNumberFormat="1" applyFont="1" applyFill="1" applyBorder="1" applyAlignment="1">
      <alignment horizontal="right"/>
    </xf>
    <xf numFmtId="165" fontId="13" fillId="0" borderId="2" xfId="0" applyNumberFormat="1" applyFont="1" applyFill="1" applyBorder="1" applyAlignment="1">
      <alignment/>
    </xf>
    <xf numFmtId="0" fontId="10" fillId="0" borderId="2" xfId="0" applyFont="1" applyFill="1" applyBorder="1" applyAlignment="1">
      <alignment horizontal="center"/>
    </xf>
    <xf numFmtId="0" fontId="10" fillId="0" borderId="2" xfId="0" applyFont="1" applyFill="1" applyBorder="1" applyAlignment="1">
      <alignment/>
    </xf>
    <xf numFmtId="165" fontId="10" fillId="0" borderId="2" xfId="0" applyNumberFormat="1" applyFont="1" applyFill="1" applyBorder="1" applyAlignment="1">
      <alignment wrapText="1"/>
    </xf>
    <xf numFmtId="165" fontId="14" fillId="0" borderId="2" xfId="0" applyNumberFormat="1" applyFont="1" applyFill="1" applyBorder="1" applyAlignment="1">
      <alignment horizontal="right"/>
    </xf>
    <xf numFmtId="0" fontId="10" fillId="0" borderId="2" xfId="0" applyFont="1" applyFill="1" applyBorder="1" applyAlignment="1">
      <alignment horizontal="center" wrapText="1"/>
    </xf>
    <xf numFmtId="166" fontId="9" fillId="0" borderId="2" xfId="0" applyNumberFormat="1" applyFont="1" applyFill="1" applyBorder="1" applyAlignment="1">
      <alignment horizontal="right" vertical="center" wrapText="1"/>
    </xf>
    <xf numFmtId="165" fontId="9" fillId="0" borderId="2" xfId="0" applyNumberFormat="1" applyFont="1" applyFill="1" applyBorder="1" applyAlignment="1">
      <alignment horizontal="left" vertical="top" wrapText="1"/>
    </xf>
    <xf numFmtId="165" fontId="15" fillId="0" borderId="2" xfId="0" applyNumberFormat="1" applyFont="1" applyFill="1" applyBorder="1" applyAlignment="1">
      <alignment horizontal="right" vertical="center" wrapText="1"/>
    </xf>
    <xf numFmtId="165" fontId="15" fillId="3" borderId="2" xfId="0" applyNumberFormat="1" applyFont="1" applyFill="1" applyBorder="1" applyAlignment="1">
      <alignment horizontal="right" vertical="center" wrapText="1"/>
    </xf>
    <xf numFmtId="165" fontId="11" fillId="0" borderId="2" xfId="0" applyNumberFormat="1" applyFont="1" applyFill="1" applyBorder="1" applyAlignment="1">
      <alignment horizontal="right"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right" vertical="center" wrapText="1"/>
    </xf>
    <xf numFmtId="165" fontId="9" fillId="0" borderId="2" xfId="0" applyNumberFormat="1" applyFont="1" applyFill="1" applyBorder="1" applyAlignment="1">
      <alignment vertical="top" wrapText="1"/>
    </xf>
    <xf numFmtId="165" fontId="9" fillId="0" borderId="2" xfId="0" applyNumberFormat="1" applyFont="1" applyFill="1" applyBorder="1" applyAlignment="1">
      <alignment horizontal="right" vertical="top"/>
    </xf>
    <xf numFmtId="165" fontId="11" fillId="0" borderId="2" xfId="0" applyNumberFormat="1" applyFont="1" applyFill="1" applyBorder="1" applyAlignment="1">
      <alignment horizontal="left" vertical="top"/>
    </xf>
    <xf numFmtId="165" fontId="9" fillId="0" borderId="2" xfId="0" applyNumberFormat="1" applyFont="1" applyFill="1" applyBorder="1" applyAlignment="1">
      <alignment horizontal="left" vertical="top"/>
    </xf>
    <xf numFmtId="165" fontId="9" fillId="3" borderId="2" xfId="0" applyNumberFormat="1" applyFont="1" applyFill="1" applyBorder="1" applyAlignment="1">
      <alignment horizontal="right" vertical="top"/>
    </xf>
    <xf numFmtId="165" fontId="9" fillId="3" borderId="2" xfId="0" applyNumberFormat="1" applyFont="1" applyFill="1" applyBorder="1" applyAlignment="1">
      <alignment horizontal="left" vertical="top"/>
    </xf>
    <xf numFmtId="165" fontId="9" fillId="0" borderId="2" xfId="0" applyNumberFormat="1" applyFont="1" applyFill="1" applyBorder="1" applyAlignment="1">
      <alignment vertical="top"/>
    </xf>
    <xf numFmtId="165" fontId="9" fillId="0" borderId="2" xfId="0" applyNumberFormat="1" applyFont="1" applyFill="1" applyBorder="1" applyAlignment="1">
      <alignment horizontal="center" vertical="top"/>
    </xf>
    <xf numFmtId="165" fontId="13" fillId="0" borderId="2" xfId="0" applyNumberFormat="1" applyFont="1" applyFill="1" applyBorder="1" applyAlignment="1">
      <alignment horizontal="left"/>
    </xf>
    <xf numFmtId="165" fontId="10" fillId="0" borderId="2" xfId="0" applyNumberFormat="1" applyFont="1" applyFill="1" applyBorder="1" applyAlignment="1">
      <alignment horizontal="left"/>
    </xf>
    <xf numFmtId="165" fontId="10" fillId="3" borderId="2" xfId="0" applyNumberFormat="1" applyFont="1" applyFill="1" applyBorder="1" applyAlignment="1">
      <alignment horizontal="left"/>
    </xf>
    <xf numFmtId="165" fontId="10" fillId="0" borderId="2" xfId="0" applyNumberFormat="1" applyFont="1" applyFill="1" applyBorder="1" applyAlignment="1">
      <alignment/>
    </xf>
    <xf numFmtId="165" fontId="10" fillId="0" borderId="2" xfId="0" applyNumberFormat="1" applyFont="1" applyFill="1" applyBorder="1" applyAlignment="1">
      <alignment horizontal="center"/>
    </xf>
    <xf numFmtId="165" fontId="10" fillId="0" borderId="2" xfId="0" applyNumberFormat="1" applyFont="1" applyFill="1" applyBorder="1" applyAlignment="1">
      <alignment/>
    </xf>
    <xf numFmtId="0" fontId="10" fillId="0" borderId="2" xfId="0" applyFont="1" applyFill="1" applyBorder="1" applyAlignment="1">
      <alignment horizontal="left"/>
    </xf>
    <xf numFmtId="0" fontId="9" fillId="3" borderId="2" xfId="0" applyFont="1" applyFill="1" applyBorder="1" applyAlignment="1">
      <alignment horizontal="right"/>
    </xf>
    <xf numFmtId="0" fontId="10" fillId="3" borderId="2" xfId="0" applyFont="1" applyFill="1" applyBorder="1" applyAlignment="1">
      <alignment horizontal="left"/>
    </xf>
    <xf numFmtId="0" fontId="9" fillId="0" borderId="2" xfId="0" applyFont="1" applyFill="1" applyBorder="1" applyAlignment="1">
      <alignment/>
    </xf>
    <xf numFmtId="0" fontId="9" fillId="0" borderId="2" xfId="0" applyFont="1" applyFill="1" applyBorder="1" applyAlignment="1">
      <alignment horizontal="left"/>
    </xf>
    <xf numFmtId="0" fontId="9" fillId="3" borderId="2" xfId="0" applyFont="1" applyFill="1" applyBorder="1" applyAlignment="1">
      <alignment horizontal="left"/>
    </xf>
    <xf numFmtId="0" fontId="9" fillId="0" borderId="2" xfId="0" applyFont="1" applyFill="1" applyBorder="1" applyAlignment="1">
      <alignment horizontal="center"/>
    </xf>
    <xf numFmtId="0" fontId="16" fillId="0" borderId="0" xfId="0" applyFont="1" applyAlignment="1">
      <alignment/>
    </xf>
    <xf numFmtId="0" fontId="17" fillId="0" borderId="0" xfId="0" applyFont="1" applyAlignment="1">
      <alignment/>
    </xf>
    <xf numFmtId="0" fontId="18" fillId="0" borderId="0" xfId="0" applyFont="1" applyAlignment="1">
      <alignment/>
    </xf>
    <xf numFmtId="165" fontId="16" fillId="0" borderId="0" xfId="0" applyNumberFormat="1" applyFont="1" applyAlignment="1">
      <alignment horizontal="right"/>
    </xf>
    <xf numFmtId="14" fontId="16" fillId="0" borderId="0" xfId="0" applyNumberFormat="1" applyFont="1" applyAlignment="1">
      <alignment/>
    </xf>
    <xf numFmtId="165" fontId="19" fillId="0" borderId="0" xfId="0" applyNumberFormat="1" applyFont="1" applyAlignment="1">
      <alignment horizontal="right"/>
    </xf>
    <xf numFmtId="165" fontId="16" fillId="0" borderId="3" xfId="0" applyNumberFormat="1" applyFont="1" applyBorder="1" applyAlignment="1">
      <alignment horizontal="right"/>
    </xf>
    <xf numFmtId="165" fontId="16" fillId="0" borderId="0" xfId="0" applyNumberFormat="1" applyFont="1" applyFill="1" applyBorder="1" applyAlignment="1">
      <alignment horizontal="right"/>
    </xf>
    <xf numFmtId="165" fontId="16" fillId="0" borderId="0" xfId="0" applyNumberFormat="1" applyFont="1" applyAlignment="1">
      <alignment/>
    </xf>
    <xf numFmtId="4" fontId="16" fillId="0" borderId="0" xfId="0" applyNumberFormat="1" applyFont="1" applyAlignment="1">
      <alignment/>
    </xf>
    <xf numFmtId="0" fontId="16" fillId="7" borderId="0" xfId="0" applyFont="1" applyFill="1" applyAlignment="1">
      <alignment/>
    </xf>
    <xf numFmtId="0" fontId="17" fillId="7" borderId="0" xfId="0" applyFont="1" applyFill="1" applyAlignment="1">
      <alignment/>
    </xf>
    <xf numFmtId="165" fontId="16" fillId="7" borderId="0" xfId="0" applyNumberFormat="1" applyFont="1" applyFill="1" applyAlignment="1">
      <alignment/>
    </xf>
    <xf numFmtId="0" fontId="16" fillId="2" borderId="0" xfId="0" applyFont="1" applyFill="1" applyAlignment="1">
      <alignment/>
    </xf>
    <xf numFmtId="0" fontId="17" fillId="2" borderId="0" xfId="0" applyFont="1" applyFill="1" applyAlignment="1">
      <alignment/>
    </xf>
    <xf numFmtId="2" fontId="16" fillId="2" borderId="0" xfId="0" applyNumberFormat="1" applyFont="1" applyFill="1" applyAlignment="1">
      <alignment/>
    </xf>
    <xf numFmtId="0" fontId="16" fillId="6" borderId="0" xfId="0" applyFont="1" applyFill="1" applyAlignment="1">
      <alignment/>
    </xf>
    <xf numFmtId="0" fontId="17" fillId="6" borderId="0" xfId="0" applyFont="1" applyFill="1" applyAlignment="1">
      <alignment/>
    </xf>
    <xf numFmtId="165" fontId="16" fillId="6" borderId="0" xfId="0" applyNumberFormat="1" applyFont="1" applyFill="1" applyAlignment="1">
      <alignment/>
    </xf>
    <xf numFmtId="167" fontId="16" fillId="0" borderId="0" xfId="0" applyNumberFormat="1" applyFont="1" applyAlignment="1">
      <alignment/>
    </xf>
    <xf numFmtId="0" fontId="16" fillId="9" borderId="0" xfId="0" applyFont="1" applyFill="1" applyAlignment="1">
      <alignment/>
    </xf>
    <xf numFmtId="0" fontId="17" fillId="9" borderId="0" xfId="0" applyFont="1" applyFill="1" applyAlignment="1">
      <alignment/>
    </xf>
    <xf numFmtId="167" fontId="16" fillId="9" borderId="0" xfId="0" applyNumberFormat="1" applyFont="1" applyFill="1" applyAlignment="1">
      <alignment/>
    </xf>
    <xf numFmtId="0" fontId="16" fillId="11" borderId="0" xfId="0" applyFont="1" applyFill="1" applyAlignment="1">
      <alignment/>
    </xf>
    <xf numFmtId="0" fontId="17" fillId="11" borderId="0" xfId="0" applyFont="1" applyFill="1" applyAlignment="1">
      <alignment/>
    </xf>
    <xf numFmtId="167" fontId="16" fillId="11" borderId="0" xfId="0" applyNumberFormat="1" applyFont="1" applyFill="1" applyAlignment="1">
      <alignment/>
    </xf>
    <xf numFmtId="0" fontId="16" fillId="12" borderId="0" xfId="0" applyFont="1" applyFill="1" applyAlignment="1">
      <alignment/>
    </xf>
    <xf numFmtId="0" fontId="17" fillId="12" borderId="0" xfId="0" applyFont="1" applyFill="1" applyAlignment="1">
      <alignment/>
    </xf>
    <xf numFmtId="167" fontId="16" fillId="12" borderId="0" xfId="0" applyNumberFormat="1" applyFont="1" applyFill="1" applyAlignment="1">
      <alignment/>
    </xf>
    <xf numFmtId="165" fontId="4" fillId="0" borderId="1" xfId="0" applyNumberFormat="1" applyFont="1" applyFill="1" applyBorder="1" applyAlignment="1">
      <alignment horizontal="right"/>
    </xf>
    <xf numFmtId="165" fontId="21" fillId="0" borderId="2" xfId="0" applyNumberFormat="1" applyFont="1" applyFill="1" applyBorder="1" applyAlignment="1">
      <alignment horizontal="right"/>
    </xf>
    <xf numFmtId="165" fontId="21" fillId="8" borderId="2" xfId="0" applyNumberFormat="1" applyFont="1" applyFill="1" applyBorder="1" applyAlignment="1">
      <alignment horizontal="right"/>
    </xf>
    <xf numFmtId="165" fontId="17" fillId="2" borderId="2" xfId="0" applyNumberFormat="1" applyFont="1" applyFill="1" applyBorder="1" applyAlignment="1">
      <alignment horizontal="center" wrapText="1"/>
    </xf>
    <xf numFmtId="165" fontId="17" fillId="3" borderId="2" xfId="0" applyNumberFormat="1" applyFont="1" applyFill="1" applyBorder="1" applyAlignment="1">
      <alignment horizontal="center" wrapText="1"/>
    </xf>
    <xf numFmtId="14" fontId="2" fillId="0" borderId="1" xfId="0" applyNumberFormat="1" applyFont="1" applyFill="1" applyBorder="1" applyAlignment="1">
      <alignment/>
    </xf>
    <xf numFmtId="0" fontId="1" fillId="0" borderId="1" xfId="0" applyFont="1" applyFill="1" applyBorder="1" applyAlignment="1">
      <alignment/>
    </xf>
    <xf numFmtId="0" fontId="2" fillId="0" borderId="1" xfId="0" applyFont="1" applyFill="1" applyBorder="1" applyAlignment="1">
      <alignment/>
    </xf>
    <xf numFmtId="165" fontId="1" fillId="13" borderId="1" xfId="0" applyNumberFormat="1" applyFont="1" applyFill="1" applyBorder="1" applyAlignment="1">
      <alignment/>
    </xf>
    <xf numFmtId="165" fontId="17" fillId="14" borderId="0" xfId="0" applyNumberFormat="1" applyFont="1" applyFill="1" applyBorder="1" applyAlignment="1">
      <alignment horizontal="center" wrapText="1"/>
    </xf>
    <xf numFmtId="165" fontId="1" fillId="14" borderId="1" xfId="0" applyNumberFormat="1" applyFont="1" applyFill="1" applyBorder="1" applyAlignment="1">
      <alignment/>
    </xf>
    <xf numFmtId="165" fontId="1" fillId="15" borderId="1" xfId="0" applyNumberFormat="1" applyFont="1" applyFill="1" applyBorder="1" applyAlignment="1">
      <alignment/>
    </xf>
    <xf numFmtId="0" fontId="1" fillId="16" borderId="1" xfId="0" applyFont="1" applyFill="1" applyBorder="1" applyAlignment="1">
      <alignment/>
    </xf>
    <xf numFmtId="165" fontId="1" fillId="17" borderId="1" xfId="0" applyNumberFormat="1" applyFont="1" applyFill="1" applyBorder="1" applyAlignment="1">
      <alignment horizontal="center" wrapText="1"/>
    </xf>
    <xf numFmtId="165" fontId="1" fillId="17" borderId="1" xfId="0" applyNumberFormat="1" applyFont="1" applyFill="1" applyBorder="1" applyAlignment="1">
      <alignment horizontal="center"/>
    </xf>
    <xf numFmtId="0" fontId="1" fillId="18" borderId="1" xfId="0" applyFont="1" applyFill="1" applyBorder="1" applyAlignment="1">
      <alignment horizontal="center"/>
    </xf>
    <xf numFmtId="165" fontId="21" fillId="0" borderId="2" xfId="0" applyNumberFormat="1" applyFont="1" applyFill="1" applyBorder="1" applyAlignment="1">
      <alignment wrapText="1"/>
    </xf>
    <xf numFmtId="165" fontId="21" fillId="3" borderId="2" xfId="0" applyNumberFormat="1" applyFont="1" applyFill="1" applyBorder="1" applyAlignment="1">
      <alignment horizontal="right"/>
    </xf>
    <xf numFmtId="14" fontId="1" fillId="19" borderId="1" xfId="0" applyNumberFormat="1" applyFont="1" applyFill="1" applyBorder="1" applyAlignment="1">
      <alignment/>
    </xf>
    <xf numFmtId="14" fontId="1" fillId="19" borderId="1" xfId="0" applyNumberFormat="1" applyFont="1" applyFill="1" applyBorder="1" applyAlignment="1">
      <alignment wrapText="1"/>
    </xf>
    <xf numFmtId="164" fontId="1" fillId="19" borderId="1" xfId="0" applyNumberFormat="1" applyFont="1" applyFill="1" applyBorder="1" applyAlignment="1">
      <alignment wrapText="1"/>
    </xf>
    <xf numFmtId="165" fontId="1" fillId="19" borderId="1" xfId="0" applyNumberFormat="1" applyFont="1" applyFill="1" applyBorder="1" applyAlignment="1">
      <alignment horizontal="right"/>
    </xf>
    <xf numFmtId="165" fontId="1" fillId="20" borderId="1" xfId="0" applyNumberFormat="1" applyFont="1" applyFill="1" applyBorder="1" applyAlignment="1">
      <alignment/>
    </xf>
    <xf numFmtId="1" fontId="1" fillId="19" borderId="1" xfId="0" applyNumberFormat="1" applyFont="1" applyFill="1" applyBorder="1" applyAlignment="1">
      <alignment horizontal="left" wrapText="1"/>
    </xf>
    <xf numFmtId="2" fontId="1" fillId="0" borderId="1" xfId="0" applyNumberFormat="1" applyFont="1" applyBorder="1" applyAlignment="1">
      <alignment/>
    </xf>
    <xf numFmtId="165" fontId="4" fillId="5" borderId="1" xfId="0" applyNumberFormat="1" applyFont="1" applyFill="1" applyBorder="1" applyAlignment="1">
      <alignment horizontal="right"/>
    </xf>
    <xf numFmtId="164" fontId="9" fillId="0" borderId="2" xfId="0" applyNumberFormat="1" applyFont="1" applyFill="1" applyBorder="1" applyAlignment="1">
      <alignment horizontal="center" wrapText="1"/>
    </xf>
    <xf numFmtId="165" fontId="9" fillId="2" borderId="2" xfId="0" applyNumberFormat="1" applyFont="1" applyFill="1" applyBorder="1" applyAlignment="1">
      <alignment horizontal="center" wrapText="1"/>
    </xf>
    <xf numFmtId="165" fontId="9" fillId="3" borderId="2" xfId="0" applyNumberFormat="1" applyFont="1" applyFill="1" applyBorder="1" applyAlignment="1">
      <alignment horizontal="center" wrapText="1"/>
    </xf>
    <xf numFmtId="165" fontId="9" fillId="0" borderId="2" xfId="0" applyNumberFormat="1" applyFont="1" applyFill="1" applyBorder="1" applyAlignment="1">
      <alignment horizontal="center" wrapText="1"/>
    </xf>
    <xf numFmtId="165" fontId="11" fillId="0" borderId="2" xfId="0" applyNumberFormat="1" applyFont="1" applyFill="1" applyBorder="1" applyAlignment="1">
      <alignment horizontal="center" wrapText="1"/>
    </xf>
    <xf numFmtId="165" fontId="9" fillId="2" borderId="2" xfId="0" applyNumberFormat="1" applyFont="1" applyFill="1" applyBorder="1" applyAlignment="1">
      <alignment horizontal="right" wrapText="1"/>
    </xf>
    <xf numFmtId="165" fontId="10" fillId="2" borderId="2" xfId="0" applyNumberFormat="1" applyFont="1" applyFill="1" applyBorder="1" applyAlignment="1">
      <alignment wrapText="1"/>
    </xf>
    <xf numFmtId="165" fontId="9" fillId="9" borderId="2" xfId="0" applyNumberFormat="1" applyFont="1" applyFill="1" applyBorder="1" applyAlignment="1">
      <alignment horizontal="right"/>
    </xf>
    <xf numFmtId="165" fontId="9" fillId="5" borderId="2" xfId="0" applyNumberFormat="1" applyFont="1" applyFill="1" applyBorder="1" applyAlignment="1">
      <alignment wrapText="1"/>
    </xf>
    <xf numFmtId="165" fontId="9" fillId="5" borderId="2" xfId="0" applyNumberFormat="1" applyFont="1" applyFill="1" applyBorder="1" applyAlignment="1">
      <alignment horizontal="right"/>
    </xf>
    <xf numFmtId="165" fontId="9" fillId="10" borderId="2" xfId="0" applyNumberFormat="1" applyFont="1" applyFill="1" applyBorder="1" applyAlignment="1">
      <alignment wrapText="1"/>
    </xf>
    <xf numFmtId="165" fontId="11" fillId="10" borderId="2" xfId="0" applyNumberFormat="1" applyFont="1" applyFill="1" applyBorder="1" applyAlignment="1">
      <alignment wrapText="1"/>
    </xf>
    <xf numFmtId="165" fontId="9" fillId="10" borderId="2" xfId="0" applyNumberFormat="1" applyFont="1" applyFill="1" applyBorder="1" applyAlignment="1">
      <alignment horizontal="right" wrapText="1"/>
    </xf>
    <xf numFmtId="165" fontId="9" fillId="10" borderId="2" xfId="0" applyNumberFormat="1" applyFont="1" applyFill="1" applyBorder="1" applyAlignment="1">
      <alignment horizontal="right"/>
    </xf>
    <xf numFmtId="165" fontId="9" fillId="5" borderId="2" xfId="0" applyNumberFormat="1" applyFont="1" applyFill="1" applyBorder="1" applyAlignment="1">
      <alignment horizontal="right" wrapText="1"/>
    </xf>
    <xf numFmtId="165" fontId="11" fillId="0" borderId="2" xfId="0" applyNumberFormat="1" applyFont="1" applyFill="1" applyBorder="1" applyAlignment="1">
      <alignment wrapText="1"/>
    </xf>
    <xf numFmtId="165" fontId="9" fillId="0" borderId="2" xfId="0" applyNumberFormat="1" applyFont="1" applyFill="1" applyBorder="1" applyAlignment="1">
      <alignment horizontal="right"/>
    </xf>
    <xf numFmtId="165" fontId="11" fillId="0" borderId="2" xfId="0" applyNumberFormat="1" applyFont="1" applyFill="1" applyBorder="1" applyAlignment="1">
      <alignment horizontal="right"/>
    </xf>
    <xf numFmtId="165" fontId="11" fillId="3" borderId="2" xfId="0" applyNumberFormat="1" applyFont="1" applyFill="1" applyBorder="1" applyAlignment="1">
      <alignment horizontal="right"/>
    </xf>
    <xf numFmtId="165" fontId="9" fillId="8" borderId="2" xfId="0" applyNumberFormat="1" applyFont="1" applyFill="1" applyBorder="1" applyAlignment="1">
      <alignment horizontal="right"/>
    </xf>
    <xf numFmtId="0" fontId="16" fillId="0" borderId="0" xfId="0" applyFont="1" applyFill="1" applyAlignment="1">
      <alignment/>
    </xf>
    <xf numFmtId="14" fontId="1" fillId="16" borderId="1" xfId="0" applyNumberFormat="1" applyFont="1" applyFill="1" applyBorder="1" applyAlignment="1">
      <alignment/>
    </xf>
    <xf numFmtId="1" fontId="1" fillId="16" borderId="1" xfId="0" applyNumberFormat="1" applyFont="1" applyFill="1" applyBorder="1" applyAlignment="1">
      <alignment horizontal="left" wrapText="1"/>
    </xf>
    <xf numFmtId="164" fontId="1" fillId="16" borderId="1" xfId="0" applyNumberFormat="1" applyFont="1" applyFill="1" applyBorder="1" applyAlignment="1">
      <alignment wrapText="1"/>
    </xf>
    <xf numFmtId="165" fontId="1" fillId="16" borderId="1" xfId="0" applyNumberFormat="1" applyFont="1" applyFill="1" applyBorder="1" applyAlignment="1">
      <alignment horizontal="right"/>
    </xf>
    <xf numFmtId="165" fontId="1" fillId="16" borderId="1" xfId="0" applyNumberFormat="1" applyFont="1" applyFill="1" applyBorder="1" applyAlignment="1">
      <alignment/>
    </xf>
    <xf numFmtId="0" fontId="1" fillId="16" borderId="1" xfId="0" applyFont="1" applyFill="1" applyBorder="1" applyAlignment="1">
      <alignment horizontal="center" wrapText="1"/>
    </xf>
    <xf numFmtId="0" fontId="1" fillId="16" borderId="1" xfId="0" applyFont="1" applyFill="1" applyBorder="1" applyAlignment="1">
      <alignment/>
    </xf>
    <xf numFmtId="171" fontId="1" fillId="2" borderId="0" xfId="0" applyNumberFormat="1" applyFont="1" applyFill="1" applyBorder="1" applyAlignment="1">
      <alignment horizontal="center" wrapText="1"/>
    </xf>
    <xf numFmtId="171" fontId="1" fillId="2" borderId="0" xfId="0" applyNumberFormat="1" applyFont="1" applyFill="1" applyBorder="1" applyAlignment="1">
      <alignment wrapText="1"/>
    </xf>
    <xf numFmtId="171" fontId="1" fillId="3" borderId="1" xfId="0" applyNumberFormat="1" applyFont="1" applyFill="1" applyBorder="1" applyAlignment="1">
      <alignment wrapText="1"/>
    </xf>
    <xf numFmtId="171" fontId="1" fillId="19" borderId="1" xfId="0" applyNumberFormat="1" applyFont="1" applyFill="1" applyBorder="1" applyAlignment="1">
      <alignment wrapText="1"/>
    </xf>
    <xf numFmtId="171" fontId="1" fillId="16" borderId="1" xfId="0" applyNumberFormat="1" applyFont="1" applyFill="1" applyBorder="1" applyAlignment="1">
      <alignment wrapText="1"/>
    </xf>
    <xf numFmtId="171" fontId="1" fillId="0" borderId="1" xfId="0" applyNumberFormat="1" applyFont="1" applyBorder="1" applyAlignment="1">
      <alignment wrapText="1"/>
    </xf>
    <xf numFmtId="0" fontId="1" fillId="21" borderId="1" xfId="0" applyFont="1" applyFill="1" applyBorder="1" applyAlignment="1">
      <alignment/>
    </xf>
    <xf numFmtId="14" fontId="1" fillId="21" borderId="1" xfId="0" applyNumberFormat="1" applyFont="1" applyFill="1" applyBorder="1" applyAlignment="1">
      <alignment/>
    </xf>
    <xf numFmtId="1" fontId="1" fillId="21" borderId="1" xfId="0" applyNumberFormat="1" applyFont="1" applyFill="1" applyBorder="1" applyAlignment="1">
      <alignment horizontal="left" wrapText="1"/>
    </xf>
    <xf numFmtId="164" fontId="1" fillId="21" borderId="1" xfId="0" applyNumberFormat="1" applyFont="1" applyFill="1" applyBorder="1" applyAlignment="1">
      <alignment wrapText="1"/>
    </xf>
    <xf numFmtId="171" fontId="1" fillId="21" borderId="1" xfId="0" applyNumberFormat="1" applyFont="1" applyFill="1" applyBorder="1" applyAlignment="1">
      <alignment wrapText="1"/>
    </xf>
    <xf numFmtId="165" fontId="1" fillId="21" borderId="1" xfId="0" applyNumberFormat="1" applyFont="1" applyFill="1" applyBorder="1" applyAlignment="1">
      <alignment horizontal="right"/>
    </xf>
    <xf numFmtId="165" fontId="1" fillId="21" borderId="1" xfId="0" applyNumberFormat="1" applyFont="1" applyFill="1" applyBorder="1" applyAlignment="1">
      <alignment/>
    </xf>
    <xf numFmtId="0" fontId="1" fillId="21" borderId="1" xfId="0" applyFont="1" applyFill="1" applyBorder="1" applyAlignment="1">
      <alignment horizontal="center" wrapText="1"/>
    </xf>
    <xf numFmtId="14" fontId="2" fillId="21" borderId="1" xfId="0" applyNumberFormat="1" applyFont="1" applyFill="1" applyBorder="1" applyAlignment="1">
      <alignment/>
    </xf>
    <xf numFmtId="0" fontId="2" fillId="21" borderId="1" xfId="0" applyFont="1" applyFill="1" applyBorder="1" applyAlignment="1">
      <alignment/>
    </xf>
    <xf numFmtId="168" fontId="2" fillId="21" borderId="1" xfId="17" applyFont="1" applyFill="1" applyBorder="1" applyAlignment="1" applyProtection="1">
      <alignment horizontal="left"/>
      <protection/>
    </xf>
    <xf numFmtId="168" fontId="1" fillId="21" borderId="1" xfId="17" applyFont="1" applyFill="1" applyBorder="1" applyAlignment="1" applyProtection="1">
      <alignment horizontal="left"/>
      <protection/>
    </xf>
    <xf numFmtId="0" fontId="1" fillId="22" borderId="1" xfId="0" applyFont="1" applyFill="1" applyBorder="1" applyAlignment="1">
      <alignment/>
    </xf>
    <xf numFmtId="14" fontId="1" fillId="22" borderId="1" xfId="0" applyNumberFormat="1" applyFont="1" applyFill="1" applyBorder="1" applyAlignment="1">
      <alignment/>
    </xf>
    <xf numFmtId="1" fontId="1" fillId="22" borderId="1" xfId="0" applyNumberFormat="1" applyFont="1" applyFill="1" applyBorder="1" applyAlignment="1">
      <alignment horizontal="left" wrapText="1"/>
    </xf>
    <xf numFmtId="164" fontId="1" fillId="22" borderId="1" xfId="0" applyNumberFormat="1" applyFont="1" applyFill="1" applyBorder="1" applyAlignment="1">
      <alignment wrapText="1"/>
    </xf>
    <xf numFmtId="171" fontId="1" fillId="22" borderId="1" xfId="0" applyNumberFormat="1" applyFont="1" applyFill="1" applyBorder="1" applyAlignment="1">
      <alignment wrapText="1"/>
    </xf>
    <xf numFmtId="165" fontId="1" fillId="22" borderId="1" xfId="0" applyNumberFormat="1" applyFont="1" applyFill="1" applyBorder="1" applyAlignment="1">
      <alignment horizontal="right"/>
    </xf>
    <xf numFmtId="165" fontId="1" fillId="22" borderId="1" xfId="0" applyNumberFormat="1" applyFont="1" applyFill="1" applyBorder="1" applyAlignment="1">
      <alignment/>
    </xf>
    <xf numFmtId="0" fontId="1" fillId="22" borderId="1" xfId="0" applyFont="1" applyFill="1" applyBorder="1" applyAlignment="1">
      <alignment horizontal="center" wrapText="1"/>
    </xf>
    <xf numFmtId="0" fontId="22" fillId="0" borderId="0" xfId="0" applyFont="1" applyFill="1" applyBorder="1" applyAlignment="1">
      <alignment/>
    </xf>
    <xf numFmtId="0" fontId="1" fillId="23" borderId="1" xfId="0" applyFont="1" applyFill="1" applyBorder="1" applyAlignment="1">
      <alignment/>
    </xf>
    <xf numFmtId="14" fontId="1" fillId="23" borderId="1" xfId="0" applyNumberFormat="1" applyFont="1" applyFill="1" applyBorder="1" applyAlignment="1">
      <alignment/>
    </xf>
    <xf numFmtId="1" fontId="1" fillId="23" borderId="1" xfId="0" applyNumberFormat="1" applyFont="1" applyFill="1" applyBorder="1" applyAlignment="1">
      <alignment horizontal="left" wrapText="1"/>
    </xf>
    <xf numFmtId="164" fontId="1" fillId="23" borderId="1" xfId="0" applyNumberFormat="1" applyFont="1" applyFill="1" applyBorder="1" applyAlignment="1">
      <alignment wrapText="1"/>
    </xf>
    <xf numFmtId="171" fontId="1" fillId="23" borderId="1" xfId="0" applyNumberFormat="1" applyFont="1" applyFill="1" applyBorder="1" applyAlignment="1">
      <alignment wrapText="1"/>
    </xf>
    <xf numFmtId="165" fontId="1" fillId="23" borderId="1" xfId="0" applyNumberFormat="1" applyFont="1" applyFill="1" applyBorder="1" applyAlignment="1">
      <alignment horizontal="right"/>
    </xf>
    <xf numFmtId="165" fontId="1" fillId="23" borderId="1" xfId="0" applyNumberFormat="1" applyFont="1" applyFill="1" applyBorder="1" applyAlignment="1">
      <alignment/>
    </xf>
    <xf numFmtId="0" fontId="1" fillId="23" borderId="1" xfId="0" applyFont="1" applyFill="1" applyBorder="1" applyAlignment="1">
      <alignment horizontal="center" wrapText="1"/>
    </xf>
    <xf numFmtId="0" fontId="2" fillId="0" borderId="0" xfId="0" applyFont="1" applyAlignment="1">
      <alignment textRotation="180"/>
    </xf>
    <xf numFmtId="0" fontId="1" fillId="0" borderId="0" xfId="0" applyFont="1" applyAlignment="1">
      <alignment horizontal="center"/>
    </xf>
    <xf numFmtId="165" fontId="1" fillId="24" borderId="1" xfId="0" applyNumberFormat="1" applyFont="1" applyFill="1" applyBorder="1" applyAlignment="1">
      <alignment horizontal="center" wrapText="1"/>
    </xf>
    <xf numFmtId="165" fontId="1" fillId="24" borderId="1" xfId="0" applyNumberFormat="1" applyFont="1" applyFill="1" applyBorder="1" applyAlignment="1">
      <alignment/>
    </xf>
    <xf numFmtId="165" fontId="1" fillId="25" borderId="1" xfId="0" applyNumberFormat="1" applyFont="1" applyFill="1" applyBorder="1" applyAlignment="1">
      <alignment/>
    </xf>
    <xf numFmtId="0" fontId="1" fillId="23" borderId="1" xfId="0" applyFont="1" applyFill="1" applyBorder="1" applyAlignment="1">
      <alignment/>
    </xf>
    <xf numFmtId="0" fontId="21" fillId="26" borderId="4" xfId="0" applyFont="1" applyFill="1" applyBorder="1" applyAlignment="1">
      <alignment/>
    </xf>
    <xf numFmtId="0" fontId="21" fillId="26" borderId="5" xfId="0" applyFont="1" applyFill="1" applyBorder="1" applyAlignment="1">
      <alignment/>
    </xf>
    <xf numFmtId="8" fontId="23" fillId="26" borderId="5" xfId="0" applyNumberFormat="1" applyFont="1" applyFill="1" applyBorder="1" applyAlignment="1">
      <alignment/>
    </xf>
    <xf numFmtId="8" fontId="21" fillId="26" borderId="5" xfId="0" applyNumberFormat="1" applyFont="1" applyFill="1" applyBorder="1" applyAlignment="1">
      <alignment/>
    </xf>
    <xf numFmtId="8" fontId="23" fillId="0" borderId="5" xfId="0" applyNumberFormat="1" applyFont="1" applyFill="1" applyBorder="1" applyAlignment="1">
      <alignment/>
    </xf>
    <xf numFmtId="164" fontId="1" fillId="27" borderId="1" xfId="0" applyNumberFormat="1" applyFont="1" applyFill="1" applyBorder="1" applyAlignment="1">
      <alignment wrapText="1"/>
    </xf>
    <xf numFmtId="0" fontId="1" fillId="0" borderId="6" xfId="0" applyFont="1" applyBorder="1" applyAlignment="1">
      <alignment horizontal="centerContinuous" vertical="center" wrapText="1"/>
    </xf>
    <xf numFmtId="0" fontId="1" fillId="0" borderId="6" xfId="0" applyNumberFormat="1" applyFont="1" applyBorder="1" applyAlignment="1">
      <alignment horizontal="centerContinuous" vertical="center" wrapText="1"/>
    </xf>
    <xf numFmtId="0" fontId="1" fillId="0" borderId="6" xfId="0" applyFont="1" applyBorder="1" applyAlignment="1">
      <alignment horizontal="center" vertical="center" wrapText="1"/>
    </xf>
    <xf numFmtId="0" fontId="1" fillId="0" borderId="0" xfId="0" applyFont="1" applyAlignment="1">
      <alignment horizontal="centerContinuous" vertical="center" wrapText="1"/>
    </xf>
    <xf numFmtId="165" fontId="17" fillId="2" borderId="7" xfId="0" applyNumberFormat="1" applyFont="1" applyFill="1" applyBorder="1" applyAlignment="1">
      <alignment horizontal="center" wrapText="1"/>
    </xf>
    <xf numFmtId="165" fontId="17" fillId="28" borderId="7" xfId="0" applyNumberFormat="1" applyFont="1" applyFill="1" applyBorder="1" applyAlignment="1">
      <alignment horizontal="center" wrapText="1"/>
    </xf>
    <xf numFmtId="165" fontId="21" fillId="0" borderId="8" xfId="0" applyNumberFormat="1" applyFont="1" applyFill="1" applyBorder="1" applyAlignment="1">
      <alignment wrapText="1"/>
    </xf>
    <xf numFmtId="165" fontId="21" fillId="23" borderId="8" xfId="0" applyNumberFormat="1" applyFont="1" applyFill="1" applyBorder="1" applyAlignment="1">
      <alignment wrapText="1"/>
    </xf>
    <xf numFmtId="165" fontId="21" fillId="23" borderId="8" xfId="0" applyNumberFormat="1" applyFont="1" applyFill="1" applyBorder="1" applyAlignment="1">
      <alignment horizontal="right"/>
    </xf>
    <xf numFmtId="165" fontId="21" fillId="0" borderId="8" xfId="0" applyNumberFormat="1" applyFont="1" applyFill="1" applyBorder="1" applyAlignment="1">
      <alignment horizontal="right"/>
    </xf>
    <xf numFmtId="165" fontId="21" fillId="0" borderId="8" xfId="0" applyNumberFormat="1" applyFont="1" applyFill="1" applyBorder="1" applyAlignment="1">
      <alignment/>
    </xf>
    <xf numFmtId="165" fontId="1" fillId="14" borderId="8" xfId="0" applyNumberFormat="1" applyFont="1" applyFill="1" applyBorder="1" applyAlignment="1">
      <alignment/>
    </xf>
    <xf numFmtId="0" fontId="2" fillId="0" borderId="8" xfId="0" applyFont="1" applyBorder="1" applyAlignment="1">
      <alignment/>
    </xf>
    <xf numFmtId="165" fontId="24" fillId="0" borderId="8" xfId="0" applyNumberFormat="1" applyFont="1" applyFill="1" applyBorder="1" applyAlignment="1">
      <alignment horizontal="right"/>
    </xf>
    <xf numFmtId="8" fontId="24" fillId="0" borderId="8" xfId="0" applyNumberFormat="1" applyFont="1" applyBorder="1" applyAlignment="1">
      <alignment/>
    </xf>
    <xf numFmtId="0" fontId="24" fillId="0" borderId="8" xfId="0" applyFont="1" applyBorder="1" applyAlignment="1">
      <alignment/>
    </xf>
    <xf numFmtId="165" fontId="24" fillId="0" borderId="8" xfId="0" applyNumberFormat="1" applyFont="1" applyBorder="1" applyAlignment="1">
      <alignment/>
    </xf>
    <xf numFmtId="0" fontId="21" fillId="0" borderId="8" xfId="0" applyFont="1" applyBorder="1" applyAlignment="1">
      <alignment wrapText="1"/>
    </xf>
    <xf numFmtId="165" fontId="1" fillId="0" borderId="1" xfId="0" applyNumberFormat="1" applyFont="1" applyBorder="1" applyAlignment="1">
      <alignment horizontal="left"/>
    </xf>
    <xf numFmtId="2" fontId="25" fillId="0" borderId="1" xfId="0" applyNumberFormat="1" applyFont="1" applyBorder="1" applyAlignment="1">
      <alignment/>
    </xf>
    <xf numFmtId="165" fontId="1" fillId="23" borderId="1" xfId="0" applyNumberFormat="1" applyFont="1" applyFill="1" applyBorder="1" applyAlignment="1">
      <alignment/>
    </xf>
    <xf numFmtId="0" fontId="1" fillId="26" borderId="1" xfId="0" applyFont="1" applyFill="1" applyBorder="1" applyAlignment="1">
      <alignment/>
    </xf>
    <xf numFmtId="14" fontId="1" fillId="26" borderId="1" xfId="0" applyNumberFormat="1" applyFont="1" applyFill="1" applyBorder="1" applyAlignment="1">
      <alignment/>
    </xf>
    <xf numFmtId="1" fontId="1" fillId="26" borderId="1" xfId="0" applyNumberFormat="1" applyFont="1" applyFill="1" applyBorder="1" applyAlignment="1">
      <alignment horizontal="left" wrapText="1"/>
    </xf>
    <xf numFmtId="164" fontId="1" fillId="26" borderId="1" xfId="0" applyNumberFormat="1" applyFont="1" applyFill="1" applyBorder="1" applyAlignment="1">
      <alignment wrapText="1"/>
    </xf>
    <xf numFmtId="171" fontId="1" fillId="26" borderId="1" xfId="0" applyNumberFormat="1" applyFont="1" applyFill="1" applyBorder="1" applyAlignment="1">
      <alignment wrapText="1"/>
    </xf>
    <xf numFmtId="165" fontId="1" fillId="26" borderId="1" xfId="0" applyNumberFormat="1" applyFont="1" applyFill="1" applyBorder="1" applyAlignment="1">
      <alignment horizontal="right"/>
    </xf>
    <xf numFmtId="165" fontId="1" fillId="26" borderId="1" xfId="0" applyNumberFormat="1" applyFont="1" applyFill="1" applyBorder="1" applyAlignment="1">
      <alignment/>
    </xf>
    <xf numFmtId="0" fontId="1" fillId="26" borderId="1" xfId="0" applyFont="1" applyFill="1" applyBorder="1" applyAlignment="1">
      <alignment horizontal="center" wrapText="1"/>
    </xf>
    <xf numFmtId="0" fontId="1" fillId="29" borderId="1" xfId="0" applyFont="1" applyFill="1" applyBorder="1" applyAlignment="1">
      <alignment/>
    </xf>
    <xf numFmtId="14" fontId="1" fillId="29" borderId="1" xfId="0" applyNumberFormat="1" applyFont="1" applyFill="1" applyBorder="1" applyAlignment="1">
      <alignment/>
    </xf>
    <xf numFmtId="1" fontId="1" fillId="29" borderId="1" xfId="0" applyNumberFormat="1" applyFont="1" applyFill="1" applyBorder="1" applyAlignment="1">
      <alignment horizontal="left" wrapText="1"/>
    </xf>
    <xf numFmtId="164" fontId="1" fillId="29" borderId="1" xfId="0" applyNumberFormat="1" applyFont="1" applyFill="1" applyBorder="1" applyAlignment="1">
      <alignment wrapText="1"/>
    </xf>
    <xf numFmtId="171" fontId="1" fillId="29" borderId="1" xfId="0" applyNumberFormat="1" applyFont="1" applyFill="1" applyBorder="1" applyAlignment="1">
      <alignment wrapText="1"/>
    </xf>
    <xf numFmtId="165" fontId="1" fillId="29" borderId="1" xfId="0" applyNumberFormat="1" applyFont="1" applyFill="1" applyBorder="1" applyAlignment="1">
      <alignment horizontal="right"/>
    </xf>
    <xf numFmtId="165" fontId="1" fillId="29" borderId="1" xfId="0" applyNumberFormat="1" applyFont="1" applyFill="1" applyBorder="1" applyAlignment="1">
      <alignment/>
    </xf>
    <xf numFmtId="0" fontId="1" fillId="29" borderId="1" xfId="0" applyFont="1" applyFill="1" applyBorder="1" applyAlignment="1">
      <alignment horizontal="center" wrapText="1"/>
    </xf>
    <xf numFmtId="0" fontId="22" fillId="0" borderId="4" xfId="0" applyFont="1" applyBorder="1" applyAlignment="1">
      <alignment horizontal="center"/>
    </xf>
    <xf numFmtId="2" fontId="22" fillId="0" borderId="4" xfId="0" applyNumberFormat="1" applyFont="1" applyBorder="1" applyAlignment="1">
      <alignment horizontal="center"/>
    </xf>
    <xf numFmtId="0" fontId="0" fillId="0" borderId="0" xfId="0" applyFont="1" applyAlignment="1">
      <alignment horizontal="center"/>
    </xf>
    <xf numFmtId="14" fontId="22" fillId="16" borderId="4" xfId="0" applyNumberFormat="1" applyFont="1" applyFill="1" applyBorder="1" applyAlignment="1">
      <alignment/>
    </xf>
    <xf numFmtId="1" fontId="22" fillId="30" borderId="4" xfId="0" applyNumberFormat="1" applyFont="1" applyFill="1" applyBorder="1" applyAlignment="1">
      <alignment horizontal="left" wrapText="1"/>
    </xf>
    <xf numFmtId="0" fontId="22" fillId="16" borderId="4" xfId="0" applyFont="1" applyFill="1" applyBorder="1" applyAlignment="1">
      <alignment/>
    </xf>
    <xf numFmtId="2" fontId="22" fillId="16" borderId="4" xfId="0" applyNumberFormat="1" applyFont="1" applyFill="1" applyBorder="1" applyAlignment="1">
      <alignment/>
    </xf>
    <xf numFmtId="0" fontId="0" fillId="16" borderId="0" xfId="0" applyFont="1" applyFill="1" applyAlignment="1">
      <alignment/>
    </xf>
    <xf numFmtId="14" fontId="22" fillId="28" borderId="4" xfId="0" applyNumberFormat="1" applyFont="1" applyFill="1" applyBorder="1" applyAlignment="1">
      <alignment/>
    </xf>
    <xf numFmtId="1" fontId="22" fillId="28" borderId="4" xfId="0" applyNumberFormat="1" applyFont="1" applyFill="1" applyBorder="1" applyAlignment="1">
      <alignment horizontal="left" wrapText="1"/>
    </xf>
    <xf numFmtId="164" fontId="22" fillId="28" borderId="4" xfId="0" applyNumberFormat="1" applyFont="1" applyFill="1" applyBorder="1" applyAlignment="1">
      <alignment wrapText="1"/>
    </xf>
    <xf numFmtId="165" fontId="22" fillId="29" borderId="4" xfId="0" applyNumberFormat="1" applyFont="1" applyFill="1" applyBorder="1" applyAlignment="1">
      <alignment horizontal="right"/>
    </xf>
    <xf numFmtId="2" fontId="22" fillId="29" borderId="4" xfId="0" applyNumberFormat="1" applyFont="1" applyFill="1" applyBorder="1" applyAlignment="1">
      <alignment/>
    </xf>
    <xf numFmtId="0" fontId="0" fillId="29" borderId="0" xfId="0" applyFont="1" applyFill="1" applyAlignment="1">
      <alignment/>
    </xf>
    <xf numFmtId="14" fontId="22" fillId="31" borderId="4" xfId="0" applyNumberFormat="1" applyFont="1" applyFill="1" applyBorder="1" applyAlignment="1">
      <alignment/>
    </xf>
    <xf numFmtId="14" fontId="22" fillId="31" borderId="4" xfId="0" applyNumberFormat="1" applyFont="1" applyFill="1" applyBorder="1" applyAlignment="1">
      <alignment wrapText="1"/>
    </xf>
    <xf numFmtId="164" fontId="22" fillId="31" borderId="4" xfId="0" applyNumberFormat="1" applyFont="1" applyFill="1" applyBorder="1" applyAlignment="1">
      <alignment wrapText="1"/>
    </xf>
    <xf numFmtId="165" fontId="22" fillId="23" borderId="4" xfId="0" applyNumberFormat="1" applyFont="1" applyFill="1" applyBorder="1" applyAlignment="1">
      <alignment horizontal="right"/>
    </xf>
    <xf numFmtId="2" fontId="22" fillId="23" borderId="4" xfId="0" applyNumberFormat="1" applyFont="1" applyFill="1" applyBorder="1" applyAlignment="1">
      <alignment/>
    </xf>
    <xf numFmtId="0" fontId="0" fillId="23" borderId="0" xfId="0" applyFont="1" applyFill="1" applyAlignment="1">
      <alignment/>
    </xf>
    <xf numFmtId="1" fontId="22" fillId="31" borderId="4" xfId="0" applyNumberFormat="1" applyFont="1" applyFill="1" applyBorder="1" applyAlignment="1">
      <alignment horizontal="left" wrapText="1"/>
    </xf>
    <xf numFmtId="14" fontId="22" fillId="12" borderId="4" xfId="0" applyNumberFormat="1" applyFont="1" applyFill="1" applyBorder="1" applyAlignment="1">
      <alignment horizontal="right"/>
    </xf>
    <xf numFmtId="1" fontId="22" fillId="12" borderId="4" xfId="0" applyNumberFormat="1" applyFont="1" applyFill="1" applyBorder="1" applyAlignment="1">
      <alignment horizontal="left" wrapText="1"/>
    </xf>
    <xf numFmtId="164" fontId="22" fillId="12" borderId="4" xfId="0" applyNumberFormat="1" applyFont="1" applyFill="1" applyBorder="1" applyAlignment="1">
      <alignment wrapText="1"/>
    </xf>
    <xf numFmtId="165" fontId="22" fillId="0" borderId="4" xfId="0" applyNumberFormat="1" applyFont="1" applyFill="1" applyBorder="1" applyAlignment="1">
      <alignment horizontal="right"/>
    </xf>
    <xf numFmtId="2" fontId="22" fillId="0" borderId="4" xfId="0" applyNumberFormat="1" applyFont="1" applyBorder="1" applyAlignment="1">
      <alignment/>
    </xf>
    <xf numFmtId="0" fontId="0" fillId="0" borderId="0" xfId="0" applyFont="1" applyAlignment="1">
      <alignment/>
    </xf>
    <xf numFmtId="0" fontId="22" fillId="2" borderId="0" xfId="0" applyFont="1" applyFill="1" applyBorder="1" applyAlignment="1">
      <alignment/>
    </xf>
    <xf numFmtId="164" fontId="22" fillId="2" borderId="0" xfId="0" applyNumberFormat="1" applyFont="1" applyFill="1" applyBorder="1" applyAlignment="1">
      <alignment wrapText="1"/>
    </xf>
    <xf numFmtId="165" fontId="26" fillId="0" borderId="0" xfId="0" applyNumberFormat="1" applyFont="1" applyFill="1" applyBorder="1" applyAlignment="1">
      <alignment horizontal="right" vertical="center" wrapText="1"/>
    </xf>
    <xf numFmtId="2" fontId="22" fillId="0" borderId="0" xfId="0" applyNumberFormat="1" applyFont="1" applyBorder="1" applyAlignment="1">
      <alignment/>
    </xf>
    <xf numFmtId="0" fontId="0" fillId="0" borderId="0" xfId="0" applyFont="1" applyBorder="1" applyAlignment="1">
      <alignment/>
    </xf>
    <xf numFmtId="17" fontId="22" fillId="0" borderId="0" xfId="0" applyNumberFormat="1" applyFont="1" applyBorder="1" applyAlignment="1">
      <alignment/>
    </xf>
    <xf numFmtId="0" fontId="22" fillId="0" borderId="0" xfId="0" applyFont="1" applyBorder="1" applyAlignment="1">
      <alignment/>
    </xf>
    <xf numFmtId="0" fontId="22" fillId="0" borderId="0" xfId="0" applyFont="1" applyFill="1" applyBorder="1" applyAlignment="1">
      <alignment/>
    </xf>
    <xf numFmtId="0" fontId="0" fillId="0" borderId="0" xfId="0" applyFont="1" applyFill="1" applyBorder="1" applyAlignment="1">
      <alignment/>
    </xf>
    <xf numFmtId="165" fontId="22" fillId="0" borderId="0" xfId="0" applyNumberFormat="1" applyFont="1" applyFill="1" applyBorder="1" applyAlignment="1">
      <alignment horizontal="right"/>
    </xf>
    <xf numFmtId="165" fontId="22" fillId="0" borderId="0" xfId="0" applyNumberFormat="1" applyFont="1" applyFill="1" applyBorder="1" applyAlignment="1">
      <alignment/>
    </xf>
    <xf numFmtId="0" fontId="22" fillId="0" borderId="0" xfId="0" applyFont="1" applyFill="1" applyBorder="1" applyAlignment="1">
      <alignment horizontal="center" wrapText="1"/>
    </xf>
    <xf numFmtId="1" fontId="22" fillId="16" borderId="4" xfId="0" applyNumberFormat="1" applyFont="1" applyFill="1" applyBorder="1" applyAlignment="1">
      <alignment horizontal="left" wrapText="1"/>
    </xf>
    <xf numFmtId="17" fontId="22" fillId="0" borderId="0" xfId="0" applyNumberFormat="1" applyFont="1" applyFill="1" applyBorder="1" applyAlignment="1">
      <alignment/>
    </xf>
    <xf numFmtId="2" fontId="22" fillId="0" borderId="0" xfId="0" applyNumberFormat="1" applyFont="1" applyFill="1" applyBorder="1" applyAlignment="1">
      <alignment/>
    </xf>
    <xf numFmtId="14" fontId="22" fillId="21" borderId="4" xfId="0" applyNumberFormat="1" applyFont="1" applyFill="1" applyBorder="1" applyAlignment="1">
      <alignment/>
    </xf>
    <xf numFmtId="1" fontId="22" fillId="21" borderId="4" xfId="0" applyNumberFormat="1" applyFont="1" applyFill="1" applyBorder="1" applyAlignment="1">
      <alignment horizontal="left" wrapText="1"/>
    </xf>
    <xf numFmtId="164" fontId="22" fillId="21" borderId="4" xfId="0" applyNumberFormat="1" applyFont="1" applyFill="1" applyBorder="1" applyAlignment="1">
      <alignment wrapText="1"/>
    </xf>
    <xf numFmtId="171" fontId="22" fillId="21" borderId="4" xfId="0" applyNumberFormat="1" applyFont="1" applyFill="1" applyBorder="1" applyAlignment="1">
      <alignment wrapText="1"/>
    </xf>
    <xf numFmtId="2" fontId="22" fillId="21" borderId="4" xfId="0" applyNumberFormat="1" applyFont="1" applyFill="1" applyBorder="1" applyAlignment="1">
      <alignment/>
    </xf>
    <xf numFmtId="14" fontId="22" fillId="21" borderId="4" xfId="0" applyNumberFormat="1" applyFont="1" applyFill="1" applyBorder="1" applyAlignment="1">
      <alignment horizontal="right"/>
    </xf>
    <xf numFmtId="165" fontId="22" fillId="21" borderId="4" xfId="0" applyNumberFormat="1" applyFont="1" applyFill="1" applyBorder="1" applyAlignment="1">
      <alignment horizontal="right"/>
    </xf>
    <xf numFmtId="1" fontId="22" fillId="0" borderId="0" xfId="0" applyNumberFormat="1" applyFont="1" applyFill="1" applyBorder="1" applyAlignment="1">
      <alignment horizontal="left" wrapText="1"/>
    </xf>
    <xf numFmtId="164" fontId="22" fillId="0" borderId="0" xfId="0" applyNumberFormat="1" applyFont="1" applyFill="1" applyBorder="1" applyAlignment="1">
      <alignment wrapText="1"/>
    </xf>
    <xf numFmtId="14" fontId="22" fillId="22" borderId="1" xfId="0" applyNumberFormat="1" applyFont="1" applyFill="1" applyBorder="1" applyAlignment="1">
      <alignment/>
    </xf>
    <xf numFmtId="1" fontId="22" fillId="22" borderId="1" xfId="0" applyNumberFormat="1" applyFont="1" applyFill="1" applyBorder="1" applyAlignment="1">
      <alignment horizontal="left" wrapText="1"/>
    </xf>
    <xf numFmtId="164" fontId="22" fillId="22" borderId="9" xfId="0" applyNumberFormat="1" applyFont="1" applyFill="1" applyBorder="1" applyAlignment="1">
      <alignment wrapText="1"/>
    </xf>
    <xf numFmtId="164" fontId="22" fillId="22" borderId="4" xfId="0" applyNumberFormat="1" applyFont="1" applyFill="1" applyBorder="1" applyAlignment="1">
      <alignment wrapText="1"/>
    </xf>
    <xf numFmtId="171" fontId="22" fillId="22" borderId="4" xfId="0" applyNumberFormat="1" applyFont="1" applyFill="1" applyBorder="1" applyAlignment="1">
      <alignment wrapText="1"/>
    </xf>
    <xf numFmtId="2" fontId="22" fillId="22" borderId="4" xfId="0" applyNumberFormat="1" applyFont="1" applyFill="1" applyBorder="1" applyAlignment="1">
      <alignment/>
    </xf>
    <xf numFmtId="0" fontId="0" fillId="16" borderId="0" xfId="0" applyFont="1" applyFill="1" applyBorder="1" applyAlignment="1">
      <alignment/>
    </xf>
    <xf numFmtId="14" fontId="22" fillId="22" borderId="0" xfId="0" applyNumberFormat="1" applyFont="1" applyFill="1" applyBorder="1" applyAlignment="1">
      <alignment/>
    </xf>
    <xf numFmtId="1" fontId="22" fillId="22" borderId="0" xfId="0" applyNumberFormat="1" applyFont="1" applyFill="1" applyBorder="1" applyAlignment="1">
      <alignment horizontal="left" wrapText="1"/>
    </xf>
    <xf numFmtId="164" fontId="22" fillId="22" borderId="0" xfId="0" applyNumberFormat="1" applyFont="1" applyFill="1" applyBorder="1" applyAlignment="1">
      <alignment wrapText="1"/>
    </xf>
    <xf numFmtId="14" fontId="22" fillId="16" borderId="1" xfId="0" applyNumberFormat="1" applyFont="1" applyFill="1" applyBorder="1" applyAlignment="1">
      <alignment/>
    </xf>
    <xf numFmtId="1" fontId="22" fillId="16" borderId="1" xfId="0" applyNumberFormat="1" applyFont="1" applyFill="1" applyBorder="1" applyAlignment="1">
      <alignment horizontal="left" wrapText="1"/>
    </xf>
    <xf numFmtId="164" fontId="22" fillId="16" borderId="1" xfId="0" applyNumberFormat="1" applyFont="1" applyFill="1" applyBorder="1" applyAlignment="1">
      <alignment wrapText="1"/>
    </xf>
    <xf numFmtId="164" fontId="22" fillId="16" borderId="9" xfId="0" applyNumberFormat="1" applyFont="1" applyFill="1" applyBorder="1" applyAlignment="1">
      <alignment wrapText="1"/>
    </xf>
    <xf numFmtId="171" fontId="22" fillId="16" borderId="4" xfId="0" applyNumberFormat="1" applyFont="1" applyFill="1" applyBorder="1" applyAlignment="1">
      <alignment wrapText="1"/>
    </xf>
    <xf numFmtId="2" fontId="22" fillId="16" borderId="4" xfId="0" applyNumberFormat="1" applyFont="1" applyFill="1" applyBorder="1" applyAlignment="1">
      <alignment/>
    </xf>
    <xf numFmtId="171" fontId="22" fillId="0" borderId="4" xfId="0" applyNumberFormat="1" applyFont="1" applyFill="1" applyBorder="1" applyAlignment="1">
      <alignment/>
    </xf>
    <xf numFmtId="2" fontId="22" fillId="0" borderId="4" xfId="0" applyNumberFormat="1" applyFont="1" applyFill="1" applyBorder="1" applyAlignment="1">
      <alignment/>
    </xf>
    <xf numFmtId="14" fontId="22" fillId="23" borderId="1" xfId="0" applyNumberFormat="1" applyFont="1" applyFill="1" applyBorder="1" applyAlignment="1">
      <alignment/>
    </xf>
    <xf numFmtId="1" fontId="22" fillId="23" borderId="1" xfId="0" applyNumberFormat="1" applyFont="1" applyFill="1" applyBorder="1" applyAlignment="1">
      <alignment horizontal="left" wrapText="1"/>
    </xf>
    <xf numFmtId="164" fontId="22" fillId="23" borderId="1" xfId="0" applyNumberFormat="1" applyFont="1" applyFill="1" applyBorder="1" applyAlignment="1">
      <alignment wrapText="1"/>
    </xf>
    <xf numFmtId="171" fontId="22" fillId="23" borderId="1" xfId="0" applyNumberFormat="1" applyFont="1" applyFill="1" applyBorder="1" applyAlignment="1">
      <alignment wrapText="1"/>
    </xf>
    <xf numFmtId="171" fontId="22" fillId="0" borderId="0" xfId="0" applyNumberFormat="1" applyFont="1" applyFill="1" applyBorder="1" applyAlignment="1">
      <alignment wrapText="1"/>
    </xf>
    <xf numFmtId="14" fontId="22" fillId="21" borderId="1" xfId="0" applyNumberFormat="1" applyFont="1" applyFill="1" applyBorder="1" applyAlignment="1">
      <alignment/>
    </xf>
    <xf numFmtId="1" fontId="22" fillId="21" borderId="1" xfId="0" applyNumberFormat="1" applyFont="1" applyFill="1" applyBorder="1" applyAlignment="1">
      <alignment horizontal="left" wrapText="1"/>
    </xf>
    <xf numFmtId="164" fontId="22" fillId="21" borderId="1" xfId="0" applyNumberFormat="1" applyFont="1" applyFill="1" applyBorder="1" applyAlignment="1">
      <alignment wrapText="1"/>
    </xf>
    <xf numFmtId="171" fontId="22" fillId="21" borderId="1" xfId="0" applyNumberFormat="1" applyFont="1" applyFill="1" applyBorder="1" applyAlignment="1">
      <alignment wrapText="1"/>
    </xf>
    <xf numFmtId="0" fontId="22" fillId="21" borderId="1" xfId="0" applyFont="1" applyFill="1" applyBorder="1" applyAlignment="1">
      <alignment/>
    </xf>
    <xf numFmtId="171" fontId="22" fillId="21" borderId="1" xfId="0" applyNumberFormat="1" applyFont="1" applyFill="1" applyBorder="1" applyAlignment="1">
      <alignment/>
    </xf>
    <xf numFmtId="2" fontId="22" fillId="21" borderId="1" xfId="0" applyNumberFormat="1" applyFont="1" applyFill="1" applyBorder="1" applyAlignment="1">
      <alignment/>
    </xf>
    <xf numFmtId="2" fontId="22" fillId="23" borderId="1" xfId="0" applyNumberFormat="1" applyFont="1" applyFill="1" applyBorder="1" applyAlignment="1">
      <alignment/>
    </xf>
    <xf numFmtId="14" fontId="22" fillId="23" borderId="0" xfId="0" applyNumberFormat="1" applyFont="1" applyFill="1" applyBorder="1" applyAlignment="1">
      <alignment/>
    </xf>
    <xf numFmtId="1" fontId="22" fillId="23" borderId="0" xfId="0" applyNumberFormat="1" applyFont="1" applyFill="1" applyBorder="1" applyAlignment="1">
      <alignment horizontal="left" wrapText="1"/>
    </xf>
    <xf numFmtId="164" fontId="22" fillId="23" borderId="0" xfId="0" applyNumberFormat="1" applyFont="1" applyFill="1" applyBorder="1" applyAlignment="1">
      <alignment wrapText="1"/>
    </xf>
    <xf numFmtId="171" fontId="22" fillId="23" borderId="0" xfId="0" applyNumberFormat="1" applyFont="1" applyFill="1" applyBorder="1" applyAlignment="1">
      <alignment/>
    </xf>
    <xf numFmtId="2" fontId="22" fillId="23" borderId="0" xfId="0" applyNumberFormat="1" applyFont="1" applyFill="1" applyBorder="1" applyAlignment="1">
      <alignment/>
    </xf>
    <xf numFmtId="171" fontId="22" fillId="0" borderId="0" xfId="0" applyNumberFormat="1" applyFont="1" applyFill="1" applyBorder="1" applyAlignment="1">
      <alignment/>
    </xf>
    <xf numFmtId="171" fontId="22" fillId="16" borderId="1" xfId="0" applyNumberFormat="1" applyFont="1" applyFill="1" applyBorder="1" applyAlignment="1">
      <alignment wrapText="1"/>
    </xf>
    <xf numFmtId="165" fontId="22" fillId="16" borderId="1" xfId="0" applyNumberFormat="1" applyFont="1" applyFill="1" applyBorder="1" applyAlignment="1">
      <alignment horizontal="right"/>
    </xf>
    <xf numFmtId="171" fontId="22" fillId="16" borderId="1" xfId="0" applyNumberFormat="1" applyFont="1" applyFill="1" applyBorder="1" applyAlignment="1">
      <alignment/>
    </xf>
    <xf numFmtId="2" fontId="22" fillId="16" borderId="1" xfId="0" applyNumberFormat="1" applyFont="1" applyFill="1" applyBorder="1" applyAlignment="1">
      <alignment/>
    </xf>
    <xf numFmtId="1" fontId="22" fillId="0" borderId="1" xfId="0" applyNumberFormat="1" applyFont="1" applyFill="1" applyBorder="1" applyAlignment="1">
      <alignment horizontal="left" wrapText="1"/>
    </xf>
    <xf numFmtId="164" fontId="22" fillId="0" borderId="1" xfId="0" applyNumberFormat="1" applyFont="1" applyFill="1" applyBorder="1" applyAlignment="1">
      <alignment wrapText="1"/>
    </xf>
    <xf numFmtId="171" fontId="22" fillId="0" borderId="1" xfId="0" applyNumberFormat="1" applyFont="1" applyFill="1" applyBorder="1" applyAlignment="1">
      <alignment wrapText="1"/>
    </xf>
    <xf numFmtId="165" fontId="22" fillId="0" borderId="1" xfId="0" applyNumberFormat="1" applyFont="1" applyFill="1" applyBorder="1" applyAlignment="1">
      <alignment horizontal="right"/>
    </xf>
    <xf numFmtId="165" fontId="22" fillId="0" borderId="9" xfId="0" applyNumberFormat="1" applyFont="1" applyFill="1" applyBorder="1" applyAlignment="1">
      <alignment horizontal="right"/>
    </xf>
    <xf numFmtId="14" fontId="22" fillId="32" borderId="1" xfId="0" applyNumberFormat="1" applyFont="1" applyFill="1" applyBorder="1" applyAlignment="1">
      <alignment/>
    </xf>
    <xf numFmtId="1" fontId="22" fillId="32" borderId="1" xfId="0" applyNumberFormat="1" applyFont="1" applyFill="1" applyBorder="1" applyAlignment="1">
      <alignment horizontal="left" wrapText="1"/>
    </xf>
    <xf numFmtId="164" fontId="22" fillId="32" borderId="1" xfId="0" applyNumberFormat="1" applyFont="1" applyFill="1" applyBorder="1" applyAlignment="1">
      <alignment wrapText="1"/>
    </xf>
    <xf numFmtId="171" fontId="22" fillId="32" borderId="1" xfId="0" applyNumberFormat="1" applyFont="1" applyFill="1" applyBorder="1" applyAlignment="1">
      <alignment wrapText="1"/>
    </xf>
    <xf numFmtId="165" fontId="22" fillId="32" borderId="1" xfId="0" applyNumberFormat="1" applyFont="1" applyFill="1" applyBorder="1" applyAlignment="1">
      <alignment horizontal="right"/>
    </xf>
    <xf numFmtId="0" fontId="22" fillId="32" borderId="1" xfId="0" applyFont="1" applyFill="1" applyBorder="1" applyAlignment="1">
      <alignment/>
    </xf>
    <xf numFmtId="171" fontId="22" fillId="32" borderId="1" xfId="0" applyNumberFormat="1" applyFont="1" applyFill="1" applyBorder="1" applyAlignment="1">
      <alignment/>
    </xf>
    <xf numFmtId="2" fontId="22" fillId="32" borderId="1" xfId="0" applyNumberFormat="1" applyFont="1" applyFill="1" applyBorder="1" applyAlignment="1">
      <alignment/>
    </xf>
    <xf numFmtId="14" fontId="22" fillId="23" borderId="4" xfId="0" applyNumberFormat="1" applyFont="1" applyFill="1" applyBorder="1" applyAlignment="1">
      <alignment/>
    </xf>
    <xf numFmtId="1" fontId="22" fillId="23" borderId="4" xfId="0" applyNumberFormat="1" applyFont="1" applyFill="1" applyBorder="1" applyAlignment="1">
      <alignment horizontal="left" wrapText="1"/>
    </xf>
    <xf numFmtId="164" fontId="22" fillId="23" borderId="4" xfId="0" applyNumberFormat="1" applyFont="1" applyFill="1" applyBorder="1" applyAlignment="1">
      <alignment wrapText="1"/>
    </xf>
    <xf numFmtId="171" fontId="22" fillId="23" borderId="4" xfId="0" applyNumberFormat="1" applyFont="1" applyFill="1" applyBorder="1" applyAlignment="1">
      <alignment wrapText="1"/>
    </xf>
    <xf numFmtId="0" fontId="22" fillId="0" borderId="0" xfId="0" applyFont="1" applyFill="1" applyAlignment="1">
      <alignment/>
    </xf>
    <xf numFmtId="2" fontId="22" fillId="0" borderId="0" xfId="0" applyNumberFormat="1" applyFont="1" applyFill="1" applyAlignment="1">
      <alignment/>
    </xf>
    <xf numFmtId="0" fontId="0" fillId="0" borderId="0" xfId="0" applyFont="1" applyFill="1" applyAlignment="1">
      <alignment/>
    </xf>
    <xf numFmtId="0" fontId="22" fillId="0" borderId="0" xfId="0" applyFont="1" applyAlignment="1">
      <alignment/>
    </xf>
    <xf numFmtId="2" fontId="22" fillId="0" borderId="0" xfId="0" applyNumberFormat="1" applyFont="1" applyAlignment="1">
      <alignment/>
    </xf>
    <xf numFmtId="165" fontId="22" fillId="23" borderId="4" xfId="0" applyNumberFormat="1" applyFont="1" applyFill="1" applyBorder="1" applyAlignment="1">
      <alignment horizontal="right"/>
    </xf>
    <xf numFmtId="2" fontId="22" fillId="23" borderId="4" xfId="0" applyNumberFormat="1" applyFont="1" applyFill="1" applyBorder="1" applyAlignment="1">
      <alignment/>
    </xf>
    <xf numFmtId="14" fontId="1" fillId="0" borderId="1" xfId="0" applyNumberFormat="1" applyFont="1" applyFill="1" applyBorder="1" applyAlignment="1">
      <alignment/>
    </xf>
    <xf numFmtId="1" fontId="1" fillId="0" borderId="1" xfId="0" applyNumberFormat="1" applyFont="1" applyFill="1" applyBorder="1" applyAlignment="1">
      <alignment horizontal="left" wrapText="1"/>
    </xf>
    <xf numFmtId="164" fontId="1" fillId="0" borderId="1" xfId="0" applyNumberFormat="1" applyFont="1" applyFill="1" applyBorder="1" applyAlignment="1">
      <alignment wrapText="1"/>
    </xf>
    <xf numFmtId="171" fontId="1" fillId="0" borderId="1" xfId="0" applyNumberFormat="1" applyFont="1" applyFill="1" applyBorder="1" applyAlignment="1">
      <alignment wrapText="1"/>
    </xf>
    <xf numFmtId="165" fontId="1" fillId="0" borderId="1" xfId="0" applyNumberFormat="1" applyFont="1" applyFill="1" applyBorder="1" applyAlignment="1">
      <alignment/>
    </xf>
    <xf numFmtId="14" fontId="1" fillId="0" borderId="1" xfId="0" applyNumberFormat="1" applyFont="1" applyFill="1" applyBorder="1" applyAlignment="1">
      <alignment wrapText="1"/>
    </xf>
    <xf numFmtId="0" fontId="1" fillId="0" borderId="1" xfId="0" applyFont="1" applyFill="1" applyBorder="1" applyAlignment="1">
      <alignment/>
    </xf>
    <xf numFmtId="166" fontId="1" fillId="0" borderId="1" xfId="0" applyNumberFormat="1" applyFont="1" applyFill="1" applyBorder="1" applyAlignment="1">
      <alignment/>
    </xf>
    <xf numFmtId="1" fontId="1" fillId="0" borderId="1" xfId="0" applyNumberFormat="1" applyFont="1" applyFill="1" applyBorder="1" applyAlignment="1">
      <alignment/>
    </xf>
    <xf numFmtId="166" fontId="1" fillId="0" borderId="1" xfId="0" applyNumberFormat="1" applyFont="1" applyFill="1" applyBorder="1" applyAlignment="1">
      <alignment wrapText="1"/>
    </xf>
    <xf numFmtId="166" fontId="1" fillId="0" borderId="1" xfId="0" applyNumberFormat="1" applyFont="1" applyFill="1" applyBorder="1" applyAlignment="1">
      <alignment wrapText="1"/>
    </xf>
    <xf numFmtId="171" fontId="1" fillId="0" borderId="1" xfId="0" applyNumberFormat="1" applyFont="1" applyFill="1" applyBorder="1" applyAlignment="1">
      <alignment wrapText="1"/>
    </xf>
    <xf numFmtId="165" fontId="1" fillId="0" borderId="1" xfId="0" applyNumberFormat="1" applyFont="1" applyFill="1" applyBorder="1" applyAlignment="1">
      <alignment/>
    </xf>
    <xf numFmtId="0" fontId="0" fillId="0" borderId="0" xfId="0" applyFill="1" applyAlignment="1">
      <alignment/>
    </xf>
    <xf numFmtId="165" fontId="1" fillId="26" borderId="1" xfId="0" applyNumberFormat="1" applyFont="1" applyFill="1" applyBorder="1" applyAlignment="1">
      <alignment horizontal="center" wrapText="1"/>
    </xf>
    <xf numFmtId="164" fontId="1" fillId="26" borderId="1" xfId="0" applyNumberFormat="1" applyFont="1" applyFill="1" applyBorder="1" applyAlignment="1">
      <alignment horizontal="center" wrapText="1"/>
    </xf>
    <xf numFmtId="1" fontId="1" fillId="26" borderId="1" xfId="0" applyNumberFormat="1" applyFont="1" applyFill="1" applyBorder="1" applyAlignment="1">
      <alignment horizontal="center" wrapText="1"/>
    </xf>
    <xf numFmtId="164" fontId="1" fillId="26" borderId="0" xfId="0" applyNumberFormat="1" applyFont="1" applyFill="1" applyBorder="1" applyAlignment="1">
      <alignment horizontal="center" wrapText="1"/>
    </xf>
    <xf numFmtId="171" fontId="1" fillId="26" borderId="1" xfId="0" applyNumberFormat="1" applyFont="1" applyFill="1" applyBorder="1" applyAlignment="1">
      <alignment horizontal="center" wrapText="1"/>
    </xf>
    <xf numFmtId="0" fontId="1" fillId="25" borderId="1" xfId="0" applyFont="1" applyFill="1" applyBorder="1" applyAlignment="1">
      <alignment/>
    </xf>
    <xf numFmtId="171" fontId="22" fillId="23" borderId="0" xfId="0" applyNumberFormat="1" applyFont="1" applyFill="1" applyBorder="1" applyAlignment="1">
      <alignment wrapText="1"/>
    </xf>
    <xf numFmtId="165" fontId="1" fillId="0" borderId="1" xfId="0" applyNumberFormat="1" applyFont="1" applyFill="1" applyBorder="1" applyAlignment="1">
      <alignment horizontal="right"/>
    </xf>
    <xf numFmtId="0" fontId="1" fillId="0" borderId="1"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D48"/>
  <sheetViews>
    <sheetView workbookViewId="0" topLeftCell="A1">
      <selection activeCell="V19" sqref="V18:AH19"/>
    </sheetView>
  </sheetViews>
  <sheetFormatPr defaultColWidth="9.140625" defaultRowHeight="12.75"/>
  <cols>
    <col min="1" max="1" width="10.28125" style="0" bestFit="1" customWidth="1"/>
    <col min="2" max="2" width="12.7109375" style="0" bestFit="1" customWidth="1"/>
    <col min="3" max="3" width="15.00390625" style="0" bestFit="1" customWidth="1"/>
    <col min="4" max="4" width="18.7109375" style="0" customWidth="1"/>
    <col min="5" max="6" width="32.140625" style="0" customWidth="1"/>
    <col min="7" max="7" width="11.421875" style="0" bestFit="1" customWidth="1"/>
    <col min="8" max="8" width="9.57421875" style="0" bestFit="1" customWidth="1"/>
  </cols>
  <sheetData>
    <row r="1" spans="1:8" s="424" customFormat="1" ht="63.75" thickBot="1">
      <c r="A1" s="425" t="s">
        <v>140</v>
      </c>
      <c r="B1" s="426" t="s">
        <v>4</v>
      </c>
      <c r="C1" s="427" t="s">
        <v>5</v>
      </c>
      <c r="D1" s="426" t="s">
        <v>6</v>
      </c>
      <c r="E1" s="426" t="s">
        <v>7</v>
      </c>
      <c r="F1" s="428" t="s">
        <v>258</v>
      </c>
      <c r="G1" s="429" t="s">
        <v>139</v>
      </c>
      <c r="H1" s="425" t="s">
        <v>22</v>
      </c>
    </row>
    <row r="2" spans="1:8" ht="16.5" thickBot="1">
      <c r="A2" s="163" t="s">
        <v>150</v>
      </c>
      <c r="B2" s="411">
        <v>43922</v>
      </c>
      <c r="C2" s="412" t="s">
        <v>101</v>
      </c>
      <c r="D2" s="413" t="s">
        <v>102</v>
      </c>
      <c r="E2" s="413" t="s">
        <v>106</v>
      </c>
      <c r="F2" s="413" t="s">
        <v>261</v>
      </c>
      <c r="G2" s="414">
        <v>105.12</v>
      </c>
      <c r="H2" s="415">
        <v>17.52</v>
      </c>
    </row>
    <row r="3" spans="1:8" ht="32.25" thickBot="1">
      <c r="A3" s="163" t="s">
        <v>155</v>
      </c>
      <c r="B3" s="411">
        <v>43956</v>
      </c>
      <c r="C3" s="411" t="s">
        <v>101</v>
      </c>
      <c r="D3" s="416" t="s">
        <v>110</v>
      </c>
      <c r="E3" s="413" t="s">
        <v>111</v>
      </c>
      <c r="F3" s="413" t="s">
        <v>259</v>
      </c>
      <c r="G3" s="414">
        <v>156</v>
      </c>
      <c r="H3" s="415">
        <v>26</v>
      </c>
    </row>
    <row r="4" spans="1:8" ht="32.25" thickBot="1">
      <c r="A4" s="163" t="s">
        <v>161</v>
      </c>
      <c r="B4" s="411">
        <v>44018</v>
      </c>
      <c r="C4" s="412" t="s">
        <v>101</v>
      </c>
      <c r="D4" s="413" t="s">
        <v>147</v>
      </c>
      <c r="E4" s="413" t="s">
        <v>178</v>
      </c>
      <c r="F4" s="413" t="s">
        <v>260</v>
      </c>
      <c r="G4" s="414">
        <v>7.2</v>
      </c>
      <c r="H4" s="415">
        <v>1.2</v>
      </c>
    </row>
    <row r="5" spans="1:8" ht="16.5" thickBot="1">
      <c r="A5" s="163" t="s">
        <v>168</v>
      </c>
      <c r="B5" s="411">
        <v>44081</v>
      </c>
      <c r="C5" s="412" t="s">
        <v>101</v>
      </c>
      <c r="D5" s="413" t="s">
        <v>122</v>
      </c>
      <c r="E5" s="413" t="s">
        <v>176</v>
      </c>
      <c r="F5" s="413" t="s">
        <v>260</v>
      </c>
      <c r="G5" s="414">
        <v>4.79</v>
      </c>
      <c r="H5" s="415">
        <v>0.79</v>
      </c>
    </row>
    <row r="6" spans="1:8" ht="16.5" thickBot="1">
      <c r="A6" s="163" t="s">
        <v>180</v>
      </c>
      <c r="B6" s="411">
        <v>44109</v>
      </c>
      <c r="C6" s="412" t="s">
        <v>101</v>
      </c>
      <c r="D6" s="413" t="s">
        <v>122</v>
      </c>
      <c r="E6" s="413" t="s">
        <v>176</v>
      </c>
      <c r="F6" s="413" t="s">
        <v>260</v>
      </c>
      <c r="G6" s="414">
        <v>4.79</v>
      </c>
      <c r="H6" s="415">
        <v>0.79</v>
      </c>
    </row>
    <row r="7" spans="1:8" ht="16.5" thickBot="1">
      <c r="A7" s="163" t="s">
        <v>191</v>
      </c>
      <c r="B7" s="411">
        <v>44137</v>
      </c>
      <c r="C7" s="412" t="s">
        <v>101</v>
      </c>
      <c r="D7" s="413" t="s">
        <v>122</v>
      </c>
      <c r="E7" s="413" t="s">
        <v>192</v>
      </c>
      <c r="F7" s="413" t="s">
        <v>260</v>
      </c>
      <c r="G7" s="414">
        <v>4.79</v>
      </c>
      <c r="H7" s="415">
        <v>0.79</v>
      </c>
    </row>
    <row r="8" spans="1:8" ht="32.25" thickBot="1">
      <c r="A8" s="163" t="s">
        <v>230</v>
      </c>
      <c r="B8" s="411">
        <v>44172</v>
      </c>
      <c r="C8" s="412" t="s">
        <v>101</v>
      </c>
      <c r="D8" s="413" t="s">
        <v>122</v>
      </c>
      <c r="E8" s="413" t="s">
        <v>245</v>
      </c>
      <c r="F8" s="413" t="s">
        <v>260</v>
      </c>
      <c r="G8" s="414">
        <v>4.79</v>
      </c>
      <c r="H8" s="415">
        <v>0.79</v>
      </c>
    </row>
    <row r="9" spans="1:8" ht="32.25" thickBot="1">
      <c r="A9" s="163" t="s">
        <v>231</v>
      </c>
      <c r="B9" s="411">
        <v>44172</v>
      </c>
      <c r="C9" s="412" t="s">
        <v>101</v>
      </c>
      <c r="D9" s="413" t="s">
        <v>223</v>
      </c>
      <c r="E9" s="413" t="s">
        <v>234</v>
      </c>
      <c r="F9" s="413" t="s">
        <v>262</v>
      </c>
      <c r="G9" s="414">
        <v>28.02</v>
      </c>
      <c r="H9" s="415">
        <v>4.67</v>
      </c>
    </row>
    <row r="10" spans="1:8" ht="32.25" thickBot="1">
      <c r="A10" s="163" t="s">
        <v>233</v>
      </c>
      <c r="B10" s="411">
        <v>44172</v>
      </c>
      <c r="C10" s="412" t="s">
        <v>101</v>
      </c>
      <c r="D10" s="413" t="s">
        <v>235</v>
      </c>
      <c r="E10" s="413" t="s">
        <v>232</v>
      </c>
      <c r="F10" s="413" t="s">
        <v>265</v>
      </c>
      <c r="G10" s="414">
        <v>792</v>
      </c>
      <c r="H10" s="415">
        <v>133.2</v>
      </c>
    </row>
    <row r="11" spans="1:8" ht="16.5" thickBot="1">
      <c r="A11" s="163">
        <v>86</v>
      </c>
      <c r="B11" s="411">
        <v>44204</v>
      </c>
      <c r="C11" s="412" t="s">
        <v>101</v>
      </c>
      <c r="D11" s="413" t="s">
        <v>122</v>
      </c>
      <c r="E11" s="413" t="s">
        <v>264</v>
      </c>
      <c r="F11" s="413" t="s">
        <v>263</v>
      </c>
      <c r="G11" s="414">
        <v>30.89</v>
      </c>
      <c r="H11" s="415">
        <v>5.15</v>
      </c>
    </row>
    <row r="12" spans="1:8" ht="32.25" thickBot="1">
      <c r="A12" s="163" t="s">
        <v>242</v>
      </c>
      <c r="B12" s="411">
        <v>44204</v>
      </c>
      <c r="C12" s="412" t="s">
        <v>101</v>
      </c>
      <c r="D12" s="413" t="s">
        <v>122</v>
      </c>
      <c r="E12" s="413" t="s">
        <v>244</v>
      </c>
      <c r="F12" s="413" t="s">
        <v>260</v>
      </c>
      <c r="G12" s="414">
        <v>4.79</v>
      </c>
      <c r="H12" s="415">
        <v>0.79</v>
      </c>
    </row>
    <row r="13" spans="1:8" ht="32.25" thickBot="1">
      <c r="A13" s="163" t="s">
        <v>250</v>
      </c>
      <c r="B13" s="411">
        <v>44228</v>
      </c>
      <c r="C13" s="412" t="s">
        <v>101</v>
      </c>
      <c r="D13" s="413" t="s">
        <v>122</v>
      </c>
      <c r="E13" s="413" t="s">
        <v>248</v>
      </c>
      <c r="F13" s="413" t="s">
        <v>260</v>
      </c>
      <c r="G13" s="414">
        <v>4.79</v>
      </c>
      <c r="H13" s="415">
        <v>0.79</v>
      </c>
    </row>
    <row r="14" spans="1:8" ht="16.5" thickBot="1">
      <c r="A14" s="163" t="s">
        <v>254</v>
      </c>
      <c r="B14" s="411">
        <v>44256</v>
      </c>
      <c r="C14" s="412" t="s">
        <v>101</v>
      </c>
      <c r="D14" s="413" t="s">
        <v>122</v>
      </c>
      <c r="E14" s="413" t="s">
        <v>257</v>
      </c>
      <c r="F14" s="413" t="s">
        <v>260</v>
      </c>
      <c r="G14" s="414">
        <v>4.79</v>
      </c>
      <c r="H14" s="415">
        <v>0.79</v>
      </c>
    </row>
    <row r="15" spans="1:8" ht="16.5" thickBot="1">
      <c r="A15" s="417"/>
      <c r="B15" s="418"/>
      <c r="C15" s="419"/>
      <c r="D15" s="420"/>
      <c r="E15" s="421"/>
      <c r="F15" s="421"/>
      <c r="G15" s="422"/>
      <c r="H15" s="423">
        <f>SUM(H2:H14)</f>
        <v>193.26999999999998</v>
      </c>
    </row>
    <row r="17" ht="13.5" thickBot="1"/>
    <row r="18" spans="1:8" ht="63.75" thickBot="1">
      <c r="A18" s="425" t="s">
        <v>140</v>
      </c>
      <c r="B18" s="426" t="s">
        <v>4</v>
      </c>
      <c r="C18" s="427" t="s">
        <v>5</v>
      </c>
      <c r="D18" s="426" t="s">
        <v>6</v>
      </c>
      <c r="E18" s="426" t="s">
        <v>7</v>
      </c>
      <c r="F18" s="428" t="s">
        <v>258</v>
      </c>
      <c r="G18" s="429" t="s">
        <v>139</v>
      </c>
      <c r="H18" s="425" t="s">
        <v>22</v>
      </c>
    </row>
    <row r="19" spans="1:30" s="163" customFormat="1" ht="16.5" thickBot="1">
      <c r="A19" s="163" t="s">
        <v>266</v>
      </c>
      <c r="B19" s="411">
        <v>44278</v>
      </c>
      <c r="C19" s="412" t="s">
        <v>101</v>
      </c>
      <c r="D19" s="413" t="s">
        <v>267</v>
      </c>
      <c r="E19" s="413" t="s">
        <v>268</v>
      </c>
      <c r="F19" s="414" t="s">
        <v>280</v>
      </c>
      <c r="G19" s="432">
        <v>180.72</v>
      </c>
      <c r="H19" s="432">
        <v>30.12</v>
      </c>
      <c r="I19" s="432"/>
      <c r="J19" s="432"/>
      <c r="K19" s="432"/>
      <c r="L19" s="432"/>
      <c r="M19" s="432"/>
      <c r="N19" s="432"/>
      <c r="O19" s="432"/>
      <c r="P19" s="432"/>
      <c r="Q19" s="432"/>
      <c r="R19" s="432"/>
      <c r="S19" s="432"/>
      <c r="T19" s="432"/>
      <c r="U19" s="432"/>
      <c r="V19" s="432"/>
      <c r="W19" s="432"/>
      <c r="X19" s="432"/>
      <c r="Y19" s="415"/>
      <c r="Z19" s="415"/>
      <c r="AA19" s="415"/>
      <c r="AB19" s="415"/>
      <c r="AC19" s="433"/>
      <c r="AD19" s="433"/>
    </row>
    <row r="48" ht="12.75">
      <c r="C48" t="s">
        <v>25</v>
      </c>
    </row>
  </sheetData>
  <printOptions/>
  <pageMargins left="0.75" right="0.75" top="1" bottom="1" header="0.5" footer="0.5"/>
  <pageSetup fitToHeight="1" fitToWidth="1" horizontalDpi="200" verticalDpi="200" orientation="landscape" paperSize="9" scale="89" r:id="rId1"/>
  <headerFooter alignWithMargins="0">
    <oddHeader>&amp;C&amp;"Arial,Bold"&amp;14ASHELDHAM &amp; DENGIE PARISH COUNCIL
VAT CLAIM - 1/4/2020 TO 31/3/2021&amp;R17-3-2021</oddHeader>
  </headerFooter>
</worksheet>
</file>

<file path=xl/worksheets/sheet2.xml><?xml version="1.0" encoding="utf-8"?>
<worksheet xmlns="http://schemas.openxmlformats.org/spreadsheetml/2006/main" xmlns:r="http://schemas.openxmlformats.org/officeDocument/2006/relationships">
  <sheetPr>
    <tabColor indexed="12"/>
    <pageSetUpPr fitToPage="1"/>
  </sheetPr>
  <dimension ref="A1:AD53"/>
  <sheetViews>
    <sheetView tabSelected="1" workbookViewId="0" topLeftCell="A1">
      <pane xSplit="6" ySplit="1" topLeftCell="W2" activePane="bottomRight" state="frozen"/>
      <selection pane="topLeft" activeCell="A1" sqref="A1"/>
      <selection pane="topRight" activeCell="F1" sqref="F1"/>
      <selection pane="bottomLeft" activeCell="A2" sqref="A2"/>
      <selection pane="bottomRight" activeCell="A47" sqref="A47:IV47"/>
    </sheetView>
  </sheetViews>
  <sheetFormatPr defaultColWidth="9.140625" defaultRowHeight="12.75"/>
  <cols>
    <col min="1" max="1" width="10.8515625" style="6" customWidth="1"/>
    <col min="2" max="2" width="18.57421875" style="2" customWidth="1"/>
    <col min="3" max="3" width="18.57421875" style="3" customWidth="1"/>
    <col min="4" max="4" width="18.57421875" style="4" customWidth="1"/>
    <col min="5" max="5" width="18.57421875" style="5" customWidth="1"/>
    <col min="6" max="6" width="18.57421875" style="216" customWidth="1"/>
    <col min="7" max="17" width="18.57421875" style="6" customWidth="1"/>
    <col min="18" max="20" width="18.57421875" style="7" customWidth="1"/>
    <col min="21" max="23" width="18.57421875" style="6" customWidth="1"/>
    <col min="24" max="24" width="18.57421875" style="23" customWidth="1"/>
    <col min="25" max="26" width="18.57421875" style="6" customWidth="1"/>
    <col min="27" max="27" width="18.57421875" style="169" customWidth="1"/>
    <col min="28" max="28" width="11.8515625" style="251" customWidth="1"/>
    <col min="29" max="29" width="16.00390625" style="172" customWidth="1"/>
    <col min="30" max="16384" width="18.57421875" style="6" customWidth="1"/>
  </cols>
  <sheetData>
    <row r="1" spans="1:29" s="10" customFormat="1" ht="73.5" thickBot="1" thickTop="1">
      <c r="A1" s="10" t="s">
        <v>140</v>
      </c>
      <c r="B1" s="8" t="s">
        <v>4</v>
      </c>
      <c r="C1" s="9" t="s">
        <v>5</v>
      </c>
      <c r="D1" s="8" t="s">
        <v>6</v>
      </c>
      <c r="E1" s="8" t="s">
        <v>7</v>
      </c>
      <c r="F1" s="211" t="s">
        <v>139</v>
      </c>
      <c r="G1" s="160" t="s">
        <v>51</v>
      </c>
      <c r="H1" s="160" t="s">
        <v>8</v>
      </c>
      <c r="I1" s="160" t="s">
        <v>9</v>
      </c>
      <c r="J1" s="160" t="s">
        <v>10</v>
      </c>
      <c r="K1" s="160" t="s">
        <v>11</v>
      </c>
      <c r="L1" s="160" t="s">
        <v>12</v>
      </c>
      <c r="M1" s="160" t="s">
        <v>13</v>
      </c>
      <c r="N1" s="160" t="s">
        <v>14</v>
      </c>
      <c r="O1" s="160" t="s">
        <v>15</v>
      </c>
      <c r="P1" s="160" t="s">
        <v>16</v>
      </c>
      <c r="Q1" s="160" t="s">
        <v>52</v>
      </c>
      <c r="R1" s="160" t="s">
        <v>17</v>
      </c>
      <c r="S1" s="160" t="s">
        <v>137</v>
      </c>
      <c r="T1" s="161" t="s">
        <v>54</v>
      </c>
      <c r="U1" s="161" t="s">
        <v>55</v>
      </c>
      <c r="V1" s="160" t="s">
        <v>18</v>
      </c>
      <c r="W1" s="161" t="s">
        <v>56</v>
      </c>
      <c r="X1" s="160" t="s">
        <v>138</v>
      </c>
      <c r="Y1" s="160" t="s">
        <v>20</v>
      </c>
      <c r="Z1" s="211" t="s">
        <v>139</v>
      </c>
      <c r="AA1" s="166" t="s">
        <v>34</v>
      </c>
      <c r="AB1" s="248" t="s">
        <v>22</v>
      </c>
      <c r="AC1" s="170" t="s">
        <v>23</v>
      </c>
    </row>
    <row r="2" spans="2:29" s="14" customFormat="1" ht="35.25" thickBot="1" thickTop="1">
      <c r="B2" s="11"/>
      <c r="C2" s="12"/>
      <c r="D2" s="1"/>
      <c r="E2" s="1" t="s">
        <v>24</v>
      </c>
      <c r="F2" s="212"/>
      <c r="G2" s="173">
        <v>2800</v>
      </c>
      <c r="H2" s="158">
        <v>340</v>
      </c>
      <c r="I2" s="158">
        <v>200</v>
      </c>
      <c r="J2" s="158">
        <v>100</v>
      </c>
      <c r="K2" s="158">
        <v>60</v>
      </c>
      <c r="L2" s="158">
        <v>175</v>
      </c>
      <c r="M2" s="158">
        <v>140</v>
      </c>
      <c r="N2" s="158">
        <v>180</v>
      </c>
      <c r="O2" s="158">
        <v>320</v>
      </c>
      <c r="P2" s="158">
        <v>400</v>
      </c>
      <c r="Q2" s="158">
        <v>500</v>
      </c>
      <c r="R2" s="158">
        <v>800</v>
      </c>
      <c r="S2" s="158">
        <v>190</v>
      </c>
      <c r="T2" s="174">
        <v>250</v>
      </c>
      <c r="U2" s="174">
        <v>300</v>
      </c>
      <c r="V2" s="158">
        <v>250</v>
      </c>
      <c r="W2" s="174">
        <v>516.16</v>
      </c>
      <c r="X2" s="159">
        <v>500</v>
      </c>
      <c r="Y2" s="13">
        <v>39</v>
      </c>
      <c r="Z2" s="13"/>
      <c r="AA2" s="167">
        <v>8060.16</v>
      </c>
      <c r="AB2" s="249"/>
      <c r="AC2" s="171"/>
    </row>
    <row r="3" spans="1:29" s="21" customFormat="1" ht="48" thickBot="1">
      <c r="A3" s="430" t="s">
        <v>150</v>
      </c>
      <c r="B3" s="15">
        <v>43922</v>
      </c>
      <c r="C3" s="16" t="s">
        <v>101</v>
      </c>
      <c r="D3" s="17" t="s">
        <v>102</v>
      </c>
      <c r="E3" s="17" t="s">
        <v>106</v>
      </c>
      <c r="F3" s="213">
        <v>105.12</v>
      </c>
      <c r="G3" s="18"/>
      <c r="H3" s="18"/>
      <c r="I3" s="18"/>
      <c r="J3" s="18"/>
      <c r="K3" s="18"/>
      <c r="L3" s="18"/>
      <c r="M3" s="18"/>
      <c r="N3" s="18"/>
      <c r="O3" s="18"/>
      <c r="P3" s="18"/>
      <c r="Q3" s="18"/>
      <c r="R3" s="18"/>
      <c r="S3" s="18"/>
      <c r="T3" s="18"/>
      <c r="U3" s="18"/>
      <c r="V3" s="18"/>
      <c r="W3" s="18"/>
      <c r="X3" s="18">
        <v>105.12</v>
      </c>
      <c r="Y3" s="165"/>
      <c r="Z3" s="19">
        <v>105.12</v>
      </c>
      <c r="AA3" s="168">
        <f>SUM(AA2-Z3)</f>
        <v>7955.04</v>
      </c>
      <c r="AB3" s="250">
        <v>17.52</v>
      </c>
      <c r="AC3" s="20" t="s">
        <v>121</v>
      </c>
    </row>
    <row r="4" spans="1:29" s="21" customFormat="1" ht="48" thickBot="1">
      <c r="A4" s="430" t="s">
        <v>151</v>
      </c>
      <c r="B4" s="15">
        <v>43941</v>
      </c>
      <c r="C4" s="16" t="s">
        <v>101</v>
      </c>
      <c r="D4" s="17" t="s">
        <v>107</v>
      </c>
      <c r="E4" s="17" t="s">
        <v>109</v>
      </c>
      <c r="F4" s="213">
        <v>294.34</v>
      </c>
      <c r="G4" s="18">
        <v>261.36</v>
      </c>
      <c r="H4" s="18">
        <v>28.34</v>
      </c>
      <c r="I4" s="18">
        <v>4.64</v>
      </c>
      <c r="J4" s="18"/>
      <c r="K4" s="18"/>
      <c r="L4" s="18"/>
      <c r="M4" s="18"/>
      <c r="N4" s="18"/>
      <c r="O4" s="18"/>
      <c r="P4" s="18"/>
      <c r="Q4" s="18"/>
      <c r="R4" s="18"/>
      <c r="S4" s="18"/>
      <c r="T4" s="18"/>
      <c r="U4" s="18"/>
      <c r="V4" s="18"/>
      <c r="W4" s="18"/>
      <c r="X4" s="18"/>
      <c r="Y4" s="165"/>
      <c r="Z4" s="19">
        <v>294.34</v>
      </c>
      <c r="AA4" s="168">
        <f aca="true" t="shared" si="0" ref="AA4:AA48">SUM(AA3-Z4)</f>
        <v>7660.7</v>
      </c>
      <c r="AB4" s="250"/>
      <c r="AC4" s="20" t="s">
        <v>121</v>
      </c>
    </row>
    <row r="5" spans="1:29" s="21" customFormat="1" ht="63.75" thickBot="1">
      <c r="A5" s="430" t="s">
        <v>152</v>
      </c>
      <c r="B5" s="15">
        <v>43941</v>
      </c>
      <c r="C5" s="16" t="s">
        <v>101</v>
      </c>
      <c r="D5" s="257" t="s">
        <v>122</v>
      </c>
      <c r="E5" s="17" t="s">
        <v>108</v>
      </c>
      <c r="F5" s="213">
        <v>-193.11</v>
      </c>
      <c r="G5" s="18">
        <v>-193.11</v>
      </c>
      <c r="H5" s="18"/>
      <c r="I5" s="18"/>
      <c r="J5" s="18"/>
      <c r="K5" s="18"/>
      <c r="L5" s="18"/>
      <c r="M5" s="18"/>
      <c r="N5" s="18"/>
      <c r="O5" s="18"/>
      <c r="P5" s="18"/>
      <c r="Q5" s="18"/>
      <c r="R5" s="18"/>
      <c r="S5" s="18"/>
      <c r="T5" s="18"/>
      <c r="U5" s="18"/>
      <c r="V5" s="18"/>
      <c r="W5" s="18"/>
      <c r="X5" s="18"/>
      <c r="Y5" s="165"/>
      <c r="Z5" s="19">
        <v>-193.11</v>
      </c>
      <c r="AA5" s="168">
        <f t="shared" si="0"/>
        <v>7853.8099999999995</v>
      </c>
      <c r="AB5" s="250"/>
      <c r="AC5" s="20" t="s">
        <v>121</v>
      </c>
    </row>
    <row r="6" spans="1:29" s="21" customFormat="1" ht="16.5" thickBot="1">
      <c r="A6" s="430" t="s">
        <v>153</v>
      </c>
      <c r="B6" s="15">
        <v>43941</v>
      </c>
      <c r="C6" s="16" t="s">
        <v>101</v>
      </c>
      <c r="D6" s="17" t="s">
        <v>112</v>
      </c>
      <c r="E6" s="17" t="s">
        <v>113</v>
      </c>
      <c r="F6" s="213">
        <v>2.8</v>
      </c>
      <c r="G6" s="18">
        <v>2.8</v>
      </c>
      <c r="H6" s="18"/>
      <c r="I6" s="18"/>
      <c r="J6" s="18"/>
      <c r="K6" s="18"/>
      <c r="L6" s="18"/>
      <c r="M6" s="18"/>
      <c r="N6" s="18"/>
      <c r="O6" s="18"/>
      <c r="P6" s="18"/>
      <c r="Q6" s="18"/>
      <c r="R6" s="18"/>
      <c r="S6" s="18"/>
      <c r="T6" s="18"/>
      <c r="U6" s="18"/>
      <c r="V6" s="18"/>
      <c r="W6" s="18"/>
      <c r="X6" s="18"/>
      <c r="Y6" s="165"/>
      <c r="Z6" s="19">
        <v>2.8</v>
      </c>
      <c r="AA6" s="168">
        <f t="shared" si="0"/>
        <v>7851.009999999999</v>
      </c>
      <c r="AB6" s="250"/>
      <c r="AC6" s="20" t="s">
        <v>121</v>
      </c>
    </row>
    <row r="7" spans="1:29" s="21" customFormat="1" ht="32.25" thickBot="1">
      <c r="A7" s="430" t="s">
        <v>154</v>
      </c>
      <c r="B7" s="15">
        <v>43948</v>
      </c>
      <c r="C7" s="16" t="s">
        <v>101</v>
      </c>
      <c r="D7" s="17" t="s">
        <v>104</v>
      </c>
      <c r="E7" s="17" t="s">
        <v>105</v>
      </c>
      <c r="F7" s="213">
        <v>16.45</v>
      </c>
      <c r="G7" s="18"/>
      <c r="H7" s="18"/>
      <c r="I7" s="18"/>
      <c r="J7" s="18"/>
      <c r="K7" s="18">
        <v>16.45</v>
      </c>
      <c r="L7" s="18"/>
      <c r="M7" s="18"/>
      <c r="N7" s="18"/>
      <c r="O7" s="18"/>
      <c r="P7" s="18"/>
      <c r="Q7" s="18"/>
      <c r="R7" s="18"/>
      <c r="S7" s="18"/>
      <c r="T7" s="18"/>
      <c r="U7" s="18"/>
      <c r="V7" s="18"/>
      <c r="W7" s="18"/>
      <c r="X7" s="18"/>
      <c r="Y7" s="165"/>
      <c r="Z7" s="19">
        <v>16.45</v>
      </c>
      <c r="AA7" s="168">
        <f t="shared" si="0"/>
        <v>7834.5599999999995</v>
      </c>
      <c r="AB7" s="250"/>
      <c r="AC7" s="20" t="s">
        <v>121</v>
      </c>
    </row>
    <row r="8" spans="1:29" s="21" customFormat="1" ht="32.25" thickBot="1">
      <c r="A8" s="430" t="s">
        <v>155</v>
      </c>
      <c r="B8" s="175">
        <v>43956</v>
      </c>
      <c r="C8" s="175" t="s">
        <v>101</v>
      </c>
      <c r="D8" s="176" t="s">
        <v>110</v>
      </c>
      <c r="E8" s="177" t="s">
        <v>111</v>
      </c>
      <c r="F8" s="214">
        <v>156</v>
      </c>
      <c r="G8" s="178"/>
      <c r="H8" s="178"/>
      <c r="I8" s="178"/>
      <c r="J8" s="178">
        <v>156</v>
      </c>
      <c r="K8" s="178"/>
      <c r="L8" s="178"/>
      <c r="M8" s="178"/>
      <c r="N8" s="178"/>
      <c r="O8" s="178"/>
      <c r="P8" s="178"/>
      <c r="Q8" s="178"/>
      <c r="R8" s="178"/>
      <c r="S8" s="178"/>
      <c r="T8" s="178"/>
      <c r="U8" s="178"/>
      <c r="V8" s="178"/>
      <c r="W8" s="178"/>
      <c r="X8" s="178"/>
      <c r="Y8" s="179"/>
      <c r="Z8" s="19">
        <v>156</v>
      </c>
      <c r="AA8" s="168">
        <f t="shared" si="0"/>
        <v>7678.5599999999995</v>
      </c>
      <c r="AB8" s="250">
        <v>26</v>
      </c>
      <c r="AC8" s="20" t="s">
        <v>121</v>
      </c>
    </row>
    <row r="9" spans="1:29" s="21" customFormat="1" ht="32.25" thickBot="1">
      <c r="A9" s="430" t="s">
        <v>156</v>
      </c>
      <c r="B9" s="175">
        <v>43958</v>
      </c>
      <c r="C9" s="180" t="s">
        <v>101</v>
      </c>
      <c r="D9" s="177" t="s">
        <v>122</v>
      </c>
      <c r="E9" s="177" t="s">
        <v>133</v>
      </c>
      <c r="F9" s="214">
        <v>295.3</v>
      </c>
      <c r="G9" s="178">
        <v>266.96</v>
      </c>
      <c r="H9" s="178">
        <v>28.34</v>
      </c>
      <c r="I9" s="178">
        <v>0</v>
      </c>
      <c r="J9" s="178"/>
      <c r="K9" s="178"/>
      <c r="L9" s="178"/>
      <c r="M9" s="178"/>
      <c r="N9" s="178"/>
      <c r="O9" s="178"/>
      <c r="P9" s="178"/>
      <c r="Q9" s="178"/>
      <c r="R9" s="178"/>
      <c r="S9" s="178"/>
      <c r="T9" s="178"/>
      <c r="U9" s="178"/>
      <c r="V9" s="178"/>
      <c r="W9" s="178"/>
      <c r="X9" s="178"/>
      <c r="Y9" s="179"/>
      <c r="Z9" s="19">
        <v>295.3</v>
      </c>
      <c r="AA9" s="168">
        <f t="shared" si="0"/>
        <v>7383.259999999999</v>
      </c>
      <c r="AB9" s="250"/>
      <c r="AC9" s="20" t="s">
        <v>121</v>
      </c>
    </row>
    <row r="10" spans="1:29" s="21" customFormat="1" ht="48" thickBot="1">
      <c r="A10" s="430" t="s">
        <v>157</v>
      </c>
      <c r="B10" s="175">
        <v>43962</v>
      </c>
      <c r="C10" s="180" t="s">
        <v>101</v>
      </c>
      <c r="D10" s="177" t="s">
        <v>118</v>
      </c>
      <c r="E10" s="177" t="s">
        <v>119</v>
      </c>
      <c r="F10" s="214">
        <v>40</v>
      </c>
      <c r="G10" s="178"/>
      <c r="H10" s="178"/>
      <c r="I10" s="178"/>
      <c r="J10" s="178"/>
      <c r="K10" s="178"/>
      <c r="L10" s="178">
        <v>40</v>
      </c>
      <c r="M10" s="178"/>
      <c r="N10" s="178"/>
      <c r="O10" s="178"/>
      <c r="P10" s="178"/>
      <c r="Q10" s="178"/>
      <c r="R10" s="178"/>
      <c r="S10" s="178"/>
      <c r="T10" s="178"/>
      <c r="U10" s="178"/>
      <c r="V10" s="178"/>
      <c r="W10" s="178"/>
      <c r="X10" s="178"/>
      <c r="Y10" s="179"/>
      <c r="Z10" s="19">
        <v>40</v>
      </c>
      <c r="AA10" s="168">
        <f t="shared" si="0"/>
        <v>7343.259999999999</v>
      </c>
      <c r="AB10" s="250"/>
      <c r="AC10" s="20" t="s">
        <v>121</v>
      </c>
    </row>
    <row r="11" spans="1:29" s="21" customFormat="1" ht="16.5" thickBot="1">
      <c r="A11" s="430" t="s">
        <v>158</v>
      </c>
      <c r="B11" s="175">
        <v>43962</v>
      </c>
      <c r="C11" s="180" t="s">
        <v>101</v>
      </c>
      <c r="D11" s="177" t="s">
        <v>112</v>
      </c>
      <c r="E11" s="177" t="s">
        <v>120</v>
      </c>
      <c r="F11" s="214">
        <v>-2.8</v>
      </c>
      <c r="G11" s="178">
        <v>-2.8</v>
      </c>
      <c r="H11" s="178"/>
      <c r="I11" s="178"/>
      <c r="J11" s="178"/>
      <c r="K11" s="178"/>
      <c r="L11" s="178"/>
      <c r="M11" s="178"/>
      <c r="N11" s="178"/>
      <c r="O11" s="178"/>
      <c r="P11" s="178"/>
      <c r="Q11" s="178"/>
      <c r="R11" s="178"/>
      <c r="S11" s="178"/>
      <c r="T11" s="178"/>
      <c r="U11" s="178"/>
      <c r="V11" s="178"/>
      <c r="W11" s="178"/>
      <c r="X11" s="178"/>
      <c r="Y11" s="179"/>
      <c r="Z11" s="19">
        <v>-2.8</v>
      </c>
      <c r="AA11" s="168">
        <f t="shared" si="0"/>
        <v>7346.0599999999995</v>
      </c>
      <c r="AB11" s="250"/>
      <c r="AC11" s="20" t="s">
        <v>121</v>
      </c>
    </row>
    <row r="12" spans="1:29" s="210" customFormat="1" ht="32.25" thickBot="1">
      <c r="A12" s="238" t="s">
        <v>159</v>
      </c>
      <c r="B12" s="204">
        <v>43990</v>
      </c>
      <c r="C12" s="205" t="s">
        <v>101</v>
      </c>
      <c r="D12" s="206" t="s">
        <v>122</v>
      </c>
      <c r="E12" s="206" t="s">
        <v>134</v>
      </c>
      <c r="F12" s="215">
        <v>259.33</v>
      </c>
      <c r="G12" s="207">
        <v>223.52</v>
      </c>
      <c r="H12" s="207">
        <v>28.34</v>
      </c>
      <c r="I12" s="207">
        <v>7.47</v>
      </c>
      <c r="J12" s="207"/>
      <c r="K12" s="207"/>
      <c r="L12" s="207"/>
      <c r="M12" s="207"/>
      <c r="N12" s="207"/>
      <c r="O12" s="207"/>
      <c r="P12" s="207"/>
      <c r="Q12" s="207"/>
      <c r="R12" s="207"/>
      <c r="S12" s="207"/>
      <c r="T12" s="207"/>
      <c r="U12" s="207"/>
      <c r="V12" s="207"/>
      <c r="W12" s="207"/>
      <c r="X12" s="207"/>
      <c r="Y12" s="208"/>
      <c r="Z12" s="208">
        <v>259.33</v>
      </c>
      <c r="AA12" s="168">
        <f t="shared" si="0"/>
        <v>7086.73</v>
      </c>
      <c r="AB12" s="244"/>
      <c r="AC12" s="209" t="s">
        <v>121</v>
      </c>
    </row>
    <row r="13" spans="1:29" s="217" customFormat="1" ht="32.25" thickBot="1">
      <c r="A13" s="238" t="s">
        <v>160</v>
      </c>
      <c r="B13" s="218">
        <v>44018</v>
      </c>
      <c r="C13" s="219" t="s">
        <v>101</v>
      </c>
      <c r="D13" s="220" t="s">
        <v>122</v>
      </c>
      <c r="E13" s="220" t="s">
        <v>146</v>
      </c>
      <c r="F13" s="221">
        <v>316.81</v>
      </c>
      <c r="G13" s="222">
        <v>279.99</v>
      </c>
      <c r="H13" s="222">
        <v>28.34</v>
      </c>
      <c r="I13" s="222">
        <v>8.48</v>
      </c>
      <c r="J13" s="222"/>
      <c r="K13" s="222"/>
      <c r="L13" s="222"/>
      <c r="M13" s="222"/>
      <c r="N13" s="222"/>
      <c r="O13" s="222"/>
      <c r="P13" s="222"/>
      <c r="Q13" s="222"/>
      <c r="R13" s="222"/>
      <c r="S13" s="222"/>
      <c r="T13" s="222"/>
      <c r="U13" s="222"/>
      <c r="V13" s="222"/>
      <c r="W13" s="222"/>
      <c r="X13" s="222"/>
      <c r="Y13" s="223"/>
      <c r="Z13" s="223">
        <v>316.81</v>
      </c>
      <c r="AA13" s="168">
        <f t="shared" si="0"/>
        <v>6769.919999999999</v>
      </c>
      <c r="AB13" s="244"/>
      <c r="AC13" s="224" t="s">
        <v>175</v>
      </c>
    </row>
    <row r="14" spans="1:29" s="217" customFormat="1" ht="48" thickBot="1">
      <c r="A14" s="238" t="s">
        <v>161</v>
      </c>
      <c r="B14" s="218">
        <v>44018</v>
      </c>
      <c r="C14" s="219" t="s">
        <v>101</v>
      </c>
      <c r="D14" s="220" t="s">
        <v>147</v>
      </c>
      <c r="E14" s="220" t="s">
        <v>178</v>
      </c>
      <c r="F14" s="221">
        <v>7.2</v>
      </c>
      <c r="G14" s="222"/>
      <c r="H14" s="222"/>
      <c r="I14" s="222">
        <v>7.2</v>
      </c>
      <c r="J14" s="222"/>
      <c r="K14" s="222"/>
      <c r="L14" s="222"/>
      <c r="M14" s="222"/>
      <c r="N14" s="222"/>
      <c r="O14" s="222"/>
      <c r="P14" s="222"/>
      <c r="Q14" s="222"/>
      <c r="R14" s="222"/>
      <c r="S14" s="222"/>
      <c r="T14" s="222"/>
      <c r="U14" s="222"/>
      <c r="V14" s="222"/>
      <c r="W14" s="222"/>
      <c r="X14" s="222"/>
      <c r="Y14" s="223"/>
      <c r="Z14" s="223">
        <v>7.2</v>
      </c>
      <c r="AA14" s="168">
        <f t="shared" si="0"/>
        <v>6762.719999999999</v>
      </c>
      <c r="AB14" s="244">
        <v>1.2</v>
      </c>
      <c r="AC14" s="224" t="s">
        <v>121</v>
      </c>
    </row>
    <row r="15" spans="1:29" s="229" customFormat="1" ht="32.25" thickBot="1">
      <c r="A15" s="238" t="s">
        <v>162</v>
      </c>
      <c r="B15" s="230">
        <v>44053</v>
      </c>
      <c r="C15" s="231" t="s">
        <v>101</v>
      </c>
      <c r="D15" s="232" t="s">
        <v>122</v>
      </c>
      <c r="E15" s="232" t="s">
        <v>170</v>
      </c>
      <c r="F15" s="233">
        <v>228.14</v>
      </c>
      <c r="G15" s="234">
        <v>228.14</v>
      </c>
      <c r="H15" s="234"/>
      <c r="I15" s="234"/>
      <c r="J15" s="234"/>
      <c r="K15" s="234"/>
      <c r="L15" s="234"/>
      <c r="M15" s="234"/>
      <c r="N15" s="234"/>
      <c r="O15" s="234"/>
      <c r="P15" s="234"/>
      <c r="Q15" s="234"/>
      <c r="R15" s="234"/>
      <c r="S15" s="234"/>
      <c r="T15" s="234"/>
      <c r="U15" s="234"/>
      <c r="V15" s="234"/>
      <c r="W15" s="234"/>
      <c r="X15" s="234"/>
      <c r="Y15" s="235"/>
      <c r="Z15" s="235">
        <v>228.14</v>
      </c>
      <c r="AA15" s="168">
        <f t="shared" si="0"/>
        <v>6534.579999999999</v>
      </c>
      <c r="AB15" s="244"/>
      <c r="AC15" s="236" t="s">
        <v>175</v>
      </c>
    </row>
    <row r="16" spans="1:29" s="229" customFormat="1" ht="32.25" thickBot="1">
      <c r="A16" s="238" t="s">
        <v>163</v>
      </c>
      <c r="B16" s="230">
        <v>44053</v>
      </c>
      <c r="C16" s="231" t="s">
        <v>101</v>
      </c>
      <c r="D16" s="232" t="s">
        <v>122</v>
      </c>
      <c r="E16" s="232" t="s">
        <v>170</v>
      </c>
      <c r="F16" s="233">
        <v>33.34</v>
      </c>
      <c r="G16" s="234"/>
      <c r="H16" s="234">
        <v>28.34</v>
      </c>
      <c r="I16" s="234">
        <v>5</v>
      </c>
      <c r="J16" s="234"/>
      <c r="K16" s="234"/>
      <c r="L16" s="234"/>
      <c r="M16" s="234"/>
      <c r="N16" s="234"/>
      <c r="O16" s="234"/>
      <c r="P16" s="234"/>
      <c r="Q16" s="234"/>
      <c r="R16" s="234"/>
      <c r="S16" s="234"/>
      <c r="T16" s="234"/>
      <c r="U16" s="234"/>
      <c r="V16" s="234"/>
      <c r="W16" s="234"/>
      <c r="X16" s="234"/>
      <c r="Y16" s="235"/>
      <c r="Z16" s="235">
        <v>33.34</v>
      </c>
      <c r="AA16" s="168">
        <f t="shared" si="0"/>
        <v>6501.239999999999</v>
      </c>
      <c r="AB16" s="244"/>
      <c r="AC16" s="236" t="s">
        <v>175</v>
      </c>
    </row>
    <row r="17" spans="1:29" s="229" customFormat="1" ht="48" thickBot="1">
      <c r="A17" s="279" t="s">
        <v>164</v>
      </c>
      <c r="B17" s="230">
        <v>44053</v>
      </c>
      <c r="C17" s="231" t="s">
        <v>101</v>
      </c>
      <c r="D17" s="232" t="s">
        <v>147</v>
      </c>
      <c r="E17" s="232" t="s">
        <v>177</v>
      </c>
      <c r="F17" s="233">
        <v>3.6</v>
      </c>
      <c r="G17" s="234"/>
      <c r="H17" s="234"/>
      <c r="I17" s="234">
        <v>3.6</v>
      </c>
      <c r="J17" s="234"/>
      <c r="K17" s="234"/>
      <c r="L17" s="234"/>
      <c r="M17" s="234"/>
      <c r="N17" s="234"/>
      <c r="O17" s="234"/>
      <c r="P17" s="234"/>
      <c r="Q17" s="234"/>
      <c r="R17" s="234"/>
      <c r="S17" s="234"/>
      <c r="T17" s="234"/>
      <c r="U17" s="234"/>
      <c r="V17" s="234"/>
      <c r="W17" s="234"/>
      <c r="X17" s="234"/>
      <c r="Y17" s="235"/>
      <c r="Z17" s="235">
        <v>3.6</v>
      </c>
      <c r="AA17" s="168">
        <f t="shared" si="0"/>
        <v>6497.6399999999985</v>
      </c>
      <c r="AB17" s="244"/>
      <c r="AC17" s="236" t="s">
        <v>121</v>
      </c>
    </row>
    <row r="18" spans="1:29" s="210" customFormat="1" ht="32.25" thickBot="1">
      <c r="A18" s="238" t="s">
        <v>166</v>
      </c>
      <c r="B18" s="204">
        <v>44081</v>
      </c>
      <c r="C18" s="205" t="s">
        <v>101</v>
      </c>
      <c r="D18" s="206" t="s">
        <v>122</v>
      </c>
      <c r="E18" s="206" t="s">
        <v>171</v>
      </c>
      <c r="F18" s="215">
        <v>268.74</v>
      </c>
      <c r="G18" s="207">
        <v>268.74</v>
      </c>
      <c r="H18" s="207"/>
      <c r="I18" s="207"/>
      <c r="J18" s="207"/>
      <c r="K18" s="207"/>
      <c r="L18" s="207"/>
      <c r="M18" s="207"/>
      <c r="N18" s="207"/>
      <c r="O18" s="207"/>
      <c r="P18" s="207"/>
      <c r="Q18" s="207"/>
      <c r="R18" s="207"/>
      <c r="S18" s="207"/>
      <c r="T18" s="207"/>
      <c r="U18" s="207"/>
      <c r="V18" s="207"/>
      <c r="W18" s="207"/>
      <c r="X18" s="207"/>
      <c r="Y18" s="208"/>
      <c r="Z18" s="208">
        <v>268.74</v>
      </c>
      <c r="AA18" s="168">
        <f t="shared" si="0"/>
        <v>6228.899999999999</v>
      </c>
      <c r="AB18" s="244"/>
      <c r="AC18" s="209" t="s">
        <v>121</v>
      </c>
    </row>
    <row r="19" spans="1:29" s="210" customFormat="1" ht="32.25" thickBot="1">
      <c r="A19" s="238" t="s">
        <v>167</v>
      </c>
      <c r="B19" s="204">
        <v>44081</v>
      </c>
      <c r="C19" s="205" t="s">
        <v>101</v>
      </c>
      <c r="D19" s="206" t="s">
        <v>122</v>
      </c>
      <c r="E19" s="206" t="s">
        <v>171</v>
      </c>
      <c r="F19" s="215">
        <v>48.3</v>
      </c>
      <c r="G19" s="207"/>
      <c r="H19" s="207">
        <v>28.34</v>
      </c>
      <c r="I19" s="207">
        <v>19.96</v>
      </c>
      <c r="J19" s="207"/>
      <c r="K19" s="207"/>
      <c r="L19" s="207"/>
      <c r="M19" s="207"/>
      <c r="N19" s="207"/>
      <c r="O19" s="207"/>
      <c r="P19" s="207"/>
      <c r="Q19" s="207"/>
      <c r="R19" s="207"/>
      <c r="S19" s="207"/>
      <c r="T19" s="207"/>
      <c r="U19" s="207"/>
      <c r="V19" s="207"/>
      <c r="W19" s="207"/>
      <c r="X19" s="207"/>
      <c r="Y19" s="208"/>
      <c r="Z19" s="208">
        <v>48.3</v>
      </c>
      <c r="AA19" s="168">
        <f t="shared" si="0"/>
        <v>6180.5999999999985</v>
      </c>
      <c r="AB19" s="244"/>
      <c r="AC19" s="209" t="s">
        <v>121</v>
      </c>
    </row>
    <row r="20" spans="1:29" s="210" customFormat="1" ht="32.25" thickBot="1">
      <c r="A20" s="238" t="s">
        <v>168</v>
      </c>
      <c r="B20" s="204">
        <v>44081</v>
      </c>
      <c r="C20" s="205" t="s">
        <v>101</v>
      </c>
      <c r="D20" s="206" t="s">
        <v>122</v>
      </c>
      <c r="E20" s="206" t="s">
        <v>176</v>
      </c>
      <c r="F20" s="215">
        <v>4.79</v>
      </c>
      <c r="G20" s="207"/>
      <c r="H20" s="207"/>
      <c r="I20" s="207">
        <v>4.79</v>
      </c>
      <c r="J20" s="207"/>
      <c r="K20" s="207"/>
      <c r="L20" s="207"/>
      <c r="M20" s="207"/>
      <c r="N20" s="207"/>
      <c r="O20" s="207"/>
      <c r="P20" s="207"/>
      <c r="Q20" s="207"/>
      <c r="R20" s="207"/>
      <c r="S20" s="207"/>
      <c r="T20" s="207"/>
      <c r="U20" s="207"/>
      <c r="V20" s="207"/>
      <c r="W20" s="207"/>
      <c r="X20" s="207"/>
      <c r="Y20" s="208"/>
      <c r="Z20" s="208">
        <v>4.79</v>
      </c>
      <c r="AA20" s="168">
        <f t="shared" si="0"/>
        <v>6175.809999999999</v>
      </c>
      <c r="AB20" s="244">
        <v>0.79</v>
      </c>
      <c r="AC20" s="209" t="s">
        <v>121</v>
      </c>
    </row>
    <row r="21" spans="1:29" s="210" customFormat="1" ht="63.75" thickBot="1">
      <c r="A21" s="238" t="s">
        <v>169</v>
      </c>
      <c r="B21" s="204">
        <v>44081</v>
      </c>
      <c r="C21" s="205" t="s">
        <v>101</v>
      </c>
      <c r="D21" s="206" t="s">
        <v>172</v>
      </c>
      <c r="E21" s="206" t="s">
        <v>173</v>
      </c>
      <c r="F21" s="215">
        <v>126</v>
      </c>
      <c r="G21" s="207"/>
      <c r="H21" s="207"/>
      <c r="I21" s="207"/>
      <c r="J21" s="207"/>
      <c r="K21" s="207"/>
      <c r="L21" s="207">
        <v>126</v>
      </c>
      <c r="M21" s="207"/>
      <c r="N21" s="207"/>
      <c r="O21" s="207"/>
      <c r="P21" s="207"/>
      <c r="Q21" s="207"/>
      <c r="R21" s="207"/>
      <c r="S21" s="207"/>
      <c r="T21" s="207"/>
      <c r="U21" s="207"/>
      <c r="V21" s="207"/>
      <c r="W21" s="207"/>
      <c r="X21" s="207"/>
      <c r="Y21" s="208"/>
      <c r="Z21" s="208">
        <v>126</v>
      </c>
      <c r="AA21" s="168">
        <f t="shared" si="0"/>
        <v>6049.809999999999</v>
      </c>
      <c r="AB21" s="244"/>
      <c r="AC21" s="209" t="s">
        <v>121</v>
      </c>
    </row>
    <row r="22" spans="1:29" s="210" customFormat="1" ht="48" thickBot="1">
      <c r="A22" s="238" t="s">
        <v>182</v>
      </c>
      <c r="B22" s="204">
        <v>44097</v>
      </c>
      <c r="C22" s="205" t="s">
        <v>183</v>
      </c>
      <c r="D22" s="206" t="s">
        <v>184</v>
      </c>
      <c r="E22" s="206" t="s">
        <v>185</v>
      </c>
      <c r="F22" s="215">
        <v>-31.5</v>
      </c>
      <c r="G22" s="207"/>
      <c r="H22" s="207"/>
      <c r="I22" s="207"/>
      <c r="J22" s="207"/>
      <c r="K22" s="207"/>
      <c r="L22" s="207">
        <v>-31.5</v>
      </c>
      <c r="M22" s="207"/>
      <c r="N22" s="207"/>
      <c r="O22" s="207"/>
      <c r="P22" s="207"/>
      <c r="Q22" s="207"/>
      <c r="R22" s="207"/>
      <c r="S22" s="207"/>
      <c r="T22" s="207"/>
      <c r="U22" s="207"/>
      <c r="V22" s="207"/>
      <c r="W22" s="207"/>
      <c r="X22" s="207"/>
      <c r="Y22" s="208"/>
      <c r="Z22" s="208">
        <v>-31.5</v>
      </c>
      <c r="AA22" s="168">
        <f t="shared" si="0"/>
        <v>6081.309999999999</v>
      </c>
      <c r="AB22" s="244"/>
      <c r="AC22" s="209" t="s">
        <v>121</v>
      </c>
    </row>
    <row r="23" spans="1:29" s="238" customFormat="1" ht="16.5" thickBot="1">
      <c r="A23" s="238" t="s">
        <v>270</v>
      </c>
      <c r="B23" s="239">
        <v>44109</v>
      </c>
      <c r="C23" s="240" t="s">
        <v>101</v>
      </c>
      <c r="D23" s="241" t="s">
        <v>122</v>
      </c>
      <c r="E23" s="241" t="s">
        <v>181</v>
      </c>
      <c r="F23" s="242">
        <v>234.2</v>
      </c>
      <c r="G23" s="243">
        <v>234.2</v>
      </c>
      <c r="H23" s="243"/>
      <c r="I23" s="243"/>
      <c r="J23" s="243"/>
      <c r="K23" s="243"/>
      <c r="L23" s="243"/>
      <c r="M23" s="243"/>
      <c r="N23" s="243"/>
      <c r="O23" s="243"/>
      <c r="P23" s="243"/>
      <c r="Q23" s="243"/>
      <c r="R23" s="243"/>
      <c r="S23" s="243"/>
      <c r="T23" s="243"/>
      <c r="U23" s="243"/>
      <c r="V23" s="243"/>
      <c r="W23" s="243"/>
      <c r="X23" s="243"/>
      <c r="Y23" s="244"/>
      <c r="Z23" s="244">
        <v>234.2</v>
      </c>
      <c r="AA23" s="168">
        <f t="shared" si="0"/>
        <v>5847.109999999999</v>
      </c>
      <c r="AB23" s="244"/>
      <c r="AC23" s="245" t="s">
        <v>121</v>
      </c>
    </row>
    <row r="24" spans="1:29" s="238" customFormat="1" ht="32.25" thickBot="1">
      <c r="A24" s="238" t="s">
        <v>179</v>
      </c>
      <c r="B24" s="239">
        <v>44109</v>
      </c>
      <c r="C24" s="240" t="s">
        <v>101</v>
      </c>
      <c r="D24" s="241" t="s">
        <v>122</v>
      </c>
      <c r="E24" s="241" t="s">
        <v>194</v>
      </c>
      <c r="F24" s="242">
        <v>33.34</v>
      </c>
      <c r="G24" s="243"/>
      <c r="H24" s="243">
        <v>28.34</v>
      </c>
      <c r="I24" s="243">
        <v>5</v>
      </c>
      <c r="J24" s="243"/>
      <c r="K24" s="243"/>
      <c r="L24" s="243"/>
      <c r="M24" s="243"/>
      <c r="N24" s="243"/>
      <c r="O24" s="243"/>
      <c r="P24" s="243"/>
      <c r="Q24" s="243"/>
      <c r="R24" s="243"/>
      <c r="S24" s="243"/>
      <c r="T24" s="243"/>
      <c r="U24" s="243"/>
      <c r="V24" s="243"/>
      <c r="W24" s="243"/>
      <c r="X24" s="243"/>
      <c r="Y24" s="244"/>
      <c r="Z24" s="244">
        <v>33.34</v>
      </c>
      <c r="AA24" s="168">
        <f t="shared" si="0"/>
        <v>5813.769999999999</v>
      </c>
      <c r="AB24" s="244"/>
      <c r="AC24" s="245" t="s">
        <v>121</v>
      </c>
    </row>
    <row r="25" spans="1:29" s="238" customFormat="1" ht="32.25" thickBot="1">
      <c r="A25" s="238" t="s">
        <v>180</v>
      </c>
      <c r="B25" s="239">
        <v>44109</v>
      </c>
      <c r="C25" s="240" t="s">
        <v>101</v>
      </c>
      <c r="D25" s="241" t="s">
        <v>122</v>
      </c>
      <c r="E25" s="241" t="s">
        <v>176</v>
      </c>
      <c r="F25" s="242">
        <v>4.79</v>
      </c>
      <c r="G25" s="243"/>
      <c r="H25" s="243"/>
      <c r="I25" s="243">
        <v>4.79</v>
      </c>
      <c r="J25" s="243"/>
      <c r="K25" s="243"/>
      <c r="L25" s="243"/>
      <c r="M25" s="243"/>
      <c r="N25" s="243"/>
      <c r="O25" s="243"/>
      <c r="P25" s="243"/>
      <c r="Q25" s="243"/>
      <c r="R25" s="243"/>
      <c r="S25" s="243"/>
      <c r="T25" s="243"/>
      <c r="U25" s="243"/>
      <c r="V25" s="243"/>
      <c r="W25" s="243"/>
      <c r="X25" s="243"/>
      <c r="Y25" s="244"/>
      <c r="Z25" s="244">
        <v>4.79</v>
      </c>
      <c r="AA25" s="168">
        <f t="shared" si="0"/>
        <v>5808.979999999999</v>
      </c>
      <c r="AB25" s="244">
        <v>0.79</v>
      </c>
      <c r="AC25" s="245" t="s">
        <v>121</v>
      </c>
    </row>
    <row r="26" spans="1:29" s="217" customFormat="1" ht="16.5" thickBot="1">
      <c r="A26" s="279" t="s">
        <v>190</v>
      </c>
      <c r="B26" s="218">
        <v>44119</v>
      </c>
      <c r="C26" s="219" t="s">
        <v>198</v>
      </c>
      <c r="D26" s="220" t="s">
        <v>147</v>
      </c>
      <c r="E26" s="220" t="s">
        <v>199</v>
      </c>
      <c r="F26" s="221">
        <v>-31.5</v>
      </c>
      <c r="G26" s="222"/>
      <c r="H26" s="222"/>
      <c r="I26" s="222"/>
      <c r="J26" s="222"/>
      <c r="K26" s="222"/>
      <c r="L26" s="222">
        <v>-31.5</v>
      </c>
      <c r="M26" s="222"/>
      <c r="N26" s="222"/>
      <c r="O26" s="222"/>
      <c r="P26" s="222"/>
      <c r="Q26" s="222"/>
      <c r="R26" s="222"/>
      <c r="S26" s="222"/>
      <c r="T26" s="222"/>
      <c r="U26" s="222"/>
      <c r="V26" s="222"/>
      <c r="W26" s="222"/>
      <c r="X26" s="222"/>
      <c r="Y26" s="223"/>
      <c r="Z26" s="223">
        <v>-31.5</v>
      </c>
      <c r="AA26" s="168">
        <f t="shared" si="0"/>
        <v>5840.479999999999</v>
      </c>
      <c r="AB26" s="244"/>
      <c r="AC26" s="224" t="s">
        <v>121</v>
      </c>
    </row>
    <row r="27" spans="1:29" s="217" customFormat="1" ht="32.25" thickBot="1">
      <c r="A27" s="279" t="s">
        <v>191</v>
      </c>
      <c r="B27" s="218">
        <v>44137</v>
      </c>
      <c r="C27" s="219" t="s">
        <v>101</v>
      </c>
      <c r="D27" s="220" t="s">
        <v>122</v>
      </c>
      <c r="E27" s="220" t="s">
        <v>192</v>
      </c>
      <c r="F27" s="221">
        <v>4.79</v>
      </c>
      <c r="G27" s="222"/>
      <c r="H27" s="222"/>
      <c r="I27" s="222">
        <v>4.79</v>
      </c>
      <c r="J27" s="222"/>
      <c r="K27" s="222"/>
      <c r="L27" s="222"/>
      <c r="M27" s="222"/>
      <c r="N27" s="222"/>
      <c r="O27" s="222"/>
      <c r="P27" s="222"/>
      <c r="Q27" s="222"/>
      <c r="R27" s="222"/>
      <c r="S27" s="222"/>
      <c r="T27" s="222"/>
      <c r="U27" s="222"/>
      <c r="V27" s="222"/>
      <c r="W27" s="222"/>
      <c r="X27" s="222"/>
      <c r="Y27" s="223"/>
      <c r="Z27" s="223">
        <v>4.79</v>
      </c>
      <c r="AA27" s="168">
        <f t="shared" si="0"/>
        <v>5835.689999999999</v>
      </c>
      <c r="AB27" s="244">
        <v>0.79</v>
      </c>
      <c r="AC27" s="224" t="s">
        <v>121</v>
      </c>
    </row>
    <row r="28" spans="1:29" s="217" customFormat="1" ht="16.5" thickBot="1">
      <c r="A28" s="279" t="s">
        <v>195</v>
      </c>
      <c r="B28" s="218">
        <v>44137</v>
      </c>
      <c r="C28" s="219" t="s">
        <v>101</v>
      </c>
      <c r="D28" s="220" t="s">
        <v>122</v>
      </c>
      <c r="E28" s="220" t="s">
        <v>193</v>
      </c>
      <c r="F28" s="221">
        <v>234.2</v>
      </c>
      <c r="G28" s="222">
        <v>234.2</v>
      </c>
      <c r="H28" s="222"/>
      <c r="I28" s="222"/>
      <c r="J28" s="222"/>
      <c r="K28" s="222"/>
      <c r="L28" s="222"/>
      <c r="M28" s="222"/>
      <c r="N28" s="222"/>
      <c r="O28" s="222"/>
      <c r="P28" s="222"/>
      <c r="Q28" s="222"/>
      <c r="R28" s="222"/>
      <c r="S28" s="222"/>
      <c r="T28" s="222"/>
      <c r="U28" s="222"/>
      <c r="V28" s="222"/>
      <c r="W28" s="222"/>
      <c r="X28" s="222"/>
      <c r="Y28" s="223"/>
      <c r="Z28" s="223">
        <v>234.2</v>
      </c>
      <c r="AA28" s="168">
        <f t="shared" si="0"/>
        <v>5601.489999999999</v>
      </c>
      <c r="AB28" s="244"/>
      <c r="AC28" s="224" t="s">
        <v>121</v>
      </c>
    </row>
    <row r="29" spans="1:29" s="217" customFormat="1" ht="32.25" thickBot="1">
      <c r="A29" s="279" t="s">
        <v>197</v>
      </c>
      <c r="B29" s="218">
        <v>44137</v>
      </c>
      <c r="C29" s="219" t="s">
        <v>101</v>
      </c>
      <c r="D29" s="220" t="s">
        <v>122</v>
      </c>
      <c r="E29" s="220" t="s">
        <v>196</v>
      </c>
      <c r="F29" s="221">
        <v>39.14</v>
      </c>
      <c r="G29" s="222"/>
      <c r="H29" s="222">
        <v>28.34</v>
      </c>
      <c r="I29" s="222">
        <v>10.8</v>
      </c>
      <c r="J29" s="222"/>
      <c r="K29" s="222"/>
      <c r="L29" s="222"/>
      <c r="M29" s="222"/>
      <c r="N29" s="222"/>
      <c r="O29" s="222"/>
      <c r="P29" s="222"/>
      <c r="Q29" s="222"/>
      <c r="R29" s="222"/>
      <c r="S29" s="222"/>
      <c r="T29" s="222"/>
      <c r="U29" s="222"/>
      <c r="V29" s="222"/>
      <c r="W29" s="222"/>
      <c r="X29" s="222"/>
      <c r="Y29" s="223"/>
      <c r="Z29" s="223">
        <v>39.14</v>
      </c>
      <c r="AA29" s="168">
        <f t="shared" si="0"/>
        <v>5562.3499999999985</v>
      </c>
      <c r="AB29" s="244"/>
      <c r="AC29" s="224" t="s">
        <v>121</v>
      </c>
    </row>
    <row r="30" spans="1:29" s="217" customFormat="1" ht="32.25" thickBot="1">
      <c r="A30" s="279" t="s">
        <v>200</v>
      </c>
      <c r="B30" s="218">
        <v>44137</v>
      </c>
      <c r="C30" s="219" t="s">
        <v>201</v>
      </c>
      <c r="D30" s="220" t="s">
        <v>202</v>
      </c>
      <c r="E30" s="220" t="s">
        <v>199</v>
      </c>
      <c r="F30" s="221">
        <v>-31.5</v>
      </c>
      <c r="G30" s="222"/>
      <c r="H30" s="222"/>
      <c r="I30" s="222"/>
      <c r="J30" s="222"/>
      <c r="K30" s="222"/>
      <c r="L30" s="222">
        <v>-31.5</v>
      </c>
      <c r="M30" s="222"/>
      <c r="N30" s="222"/>
      <c r="O30" s="222"/>
      <c r="P30" s="222"/>
      <c r="Q30" s="222"/>
      <c r="R30" s="222"/>
      <c r="S30" s="222"/>
      <c r="T30" s="222"/>
      <c r="U30" s="222"/>
      <c r="V30" s="222"/>
      <c r="W30" s="222"/>
      <c r="X30" s="222"/>
      <c r="Y30" s="223"/>
      <c r="Z30" s="223">
        <v>-31.5</v>
      </c>
      <c r="AA30" s="168">
        <f t="shared" si="0"/>
        <v>5593.8499999999985</v>
      </c>
      <c r="AB30" s="244"/>
      <c r="AC30" s="224" t="s">
        <v>121</v>
      </c>
    </row>
    <row r="31" spans="1:29" s="238" customFormat="1" ht="79.5" thickBot="1">
      <c r="A31" s="238" t="s">
        <v>226</v>
      </c>
      <c r="B31" s="239">
        <v>44155</v>
      </c>
      <c r="C31" s="240" t="s">
        <v>101</v>
      </c>
      <c r="D31" s="241" t="s">
        <v>122</v>
      </c>
      <c r="E31" s="241" t="s">
        <v>227</v>
      </c>
      <c r="F31" s="242">
        <v>40</v>
      </c>
      <c r="G31" s="243"/>
      <c r="H31" s="243"/>
      <c r="I31" s="243"/>
      <c r="J31" s="243"/>
      <c r="K31" s="243"/>
      <c r="L31" s="243"/>
      <c r="M31" s="243">
        <v>40</v>
      </c>
      <c r="N31" s="243"/>
      <c r="O31" s="243"/>
      <c r="P31" s="243"/>
      <c r="Q31" s="243"/>
      <c r="R31" s="243"/>
      <c r="S31" s="243"/>
      <c r="T31" s="243"/>
      <c r="U31" s="243"/>
      <c r="V31" s="243"/>
      <c r="W31" s="243"/>
      <c r="X31" s="243"/>
      <c r="Y31" s="244"/>
      <c r="Z31" s="244">
        <v>40</v>
      </c>
      <c r="AA31" s="168">
        <f t="shared" si="0"/>
        <v>5553.8499999999985</v>
      </c>
      <c r="AB31" s="244"/>
      <c r="AC31" s="245" t="s">
        <v>121</v>
      </c>
    </row>
    <row r="32" spans="1:29" s="238" customFormat="1" ht="16.5" thickBot="1">
      <c r="A32" s="238" t="s">
        <v>228</v>
      </c>
      <c r="B32" s="239">
        <v>44172</v>
      </c>
      <c r="C32" s="240" t="s">
        <v>101</v>
      </c>
      <c r="D32" s="241" t="s">
        <v>122</v>
      </c>
      <c r="E32" s="241" t="s">
        <v>224</v>
      </c>
      <c r="F32" s="242">
        <v>234.2</v>
      </c>
      <c r="G32" s="243">
        <v>234.2</v>
      </c>
      <c r="H32" s="243"/>
      <c r="I32" s="243"/>
      <c r="J32" s="243"/>
      <c r="K32" s="243"/>
      <c r="L32" s="243"/>
      <c r="M32" s="243"/>
      <c r="N32" s="243"/>
      <c r="O32" s="243"/>
      <c r="P32" s="243"/>
      <c r="Q32" s="243"/>
      <c r="R32" s="243"/>
      <c r="S32" s="243"/>
      <c r="T32" s="243"/>
      <c r="U32" s="243"/>
      <c r="V32" s="243"/>
      <c r="W32" s="243"/>
      <c r="X32" s="243"/>
      <c r="Y32" s="244"/>
      <c r="Z32" s="244">
        <v>234.2</v>
      </c>
      <c r="AA32" s="168">
        <f t="shared" si="0"/>
        <v>5319.649999999999</v>
      </c>
      <c r="AB32" s="244"/>
      <c r="AC32" s="245" t="s">
        <v>121</v>
      </c>
    </row>
    <row r="33" spans="1:29" s="238" customFormat="1" ht="32.25" thickBot="1">
      <c r="A33" s="238" t="s">
        <v>229</v>
      </c>
      <c r="B33" s="239">
        <v>44172</v>
      </c>
      <c r="C33" s="240" t="s">
        <v>101</v>
      </c>
      <c r="D33" s="241" t="s">
        <v>122</v>
      </c>
      <c r="E33" s="241" t="s">
        <v>225</v>
      </c>
      <c r="F33" s="242">
        <v>36.82</v>
      </c>
      <c r="G33" s="243"/>
      <c r="H33" s="243">
        <v>28.34</v>
      </c>
      <c r="I33" s="243">
        <v>5</v>
      </c>
      <c r="J33" s="243"/>
      <c r="K33" s="243"/>
      <c r="L33" s="243"/>
      <c r="M33" s="243"/>
      <c r="N33" s="243"/>
      <c r="O33" s="243"/>
      <c r="P33" s="243"/>
      <c r="Q33" s="243"/>
      <c r="R33" s="243"/>
      <c r="S33" s="243"/>
      <c r="T33" s="243"/>
      <c r="U33" s="243"/>
      <c r="V33" s="243"/>
      <c r="W33" s="243"/>
      <c r="X33" s="243"/>
      <c r="Y33" s="244"/>
      <c r="Z33" s="244">
        <v>36.82</v>
      </c>
      <c r="AA33" s="168">
        <f t="shared" si="0"/>
        <v>5282.829999999999</v>
      </c>
      <c r="AB33" s="244"/>
      <c r="AC33" s="245" t="s">
        <v>121</v>
      </c>
    </row>
    <row r="34" spans="1:29" s="238" customFormat="1" ht="48" thickBot="1">
      <c r="A34" s="279" t="s">
        <v>230</v>
      </c>
      <c r="B34" s="239">
        <v>44172</v>
      </c>
      <c r="C34" s="240" t="s">
        <v>101</v>
      </c>
      <c r="D34" s="241" t="s">
        <v>122</v>
      </c>
      <c r="E34" s="241" t="s">
        <v>245</v>
      </c>
      <c r="F34" s="242">
        <v>4.79</v>
      </c>
      <c r="G34" s="243"/>
      <c r="H34" s="243"/>
      <c r="I34" s="243">
        <v>4.79</v>
      </c>
      <c r="J34" s="243"/>
      <c r="K34" s="243"/>
      <c r="L34" s="243"/>
      <c r="M34" s="243"/>
      <c r="N34" s="243"/>
      <c r="O34" s="243"/>
      <c r="P34" s="243"/>
      <c r="Q34" s="243"/>
      <c r="R34" s="243"/>
      <c r="S34" s="243"/>
      <c r="T34" s="243"/>
      <c r="U34" s="243"/>
      <c r="V34" s="243"/>
      <c r="W34" s="243"/>
      <c r="X34" s="243"/>
      <c r="Y34" s="244"/>
      <c r="Z34" s="244">
        <v>4.79</v>
      </c>
      <c r="AA34" s="168">
        <f t="shared" si="0"/>
        <v>5278.039999999999</v>
      </c>
      <c r="AB34" s="244">
        <v>0.79</v>
      </c>
      <c r="AC34" s="245" t="s">
        <v>121</v>
      </c>
    </row>
    <row r="35" spans="1:29" s="238" customFormat="1" ht="48" thickBot="1">
      <c r="A35" s="238" t="s">
        <v>231</v>
      </c>
      <c r="B35" s="239">
        <v>44172</v>
      </c>
      <c r="C35" s="240" t="s">
        <v>101</v>
      </c>
      <c r="D35" s="241" t="s">
        <v>223</v>
      </c>
      <c r="E35" s="241" t="s">
        <v>234</v>
      </c>
      <c r="F35" s="242">
        <v>28.02</v>
      </c>
      <c r="G35" s="243"/>
      <c r="H35" s="243"/>
      <c r="I35" s="243"/>
      <c r="J35" s="243"/>
      <c r="K35" s="243"/>
      <c r="L35" s="243"/>
      <c r="M35" s="243"/>
      <c r="N35" s="243"/>
      <c r="O35" s="243"/>
      <c r="P35" s="243"/>
      <c r="Q35" s="243"/>
      <c r="R35" s="243"/>
      <c r="S35" s="243"/>
      <c r="T35" s="243"/>
      <c r="U35" s="243"/>
      <c r="V35" s="243"/>
      <c r="W35" s="243"/>
      <c r="X35" s="243">
        <v>28.02</v>
      </c>
      <c r="Y35" s="244"/>
      <c r="Z35" s="244">
        <v>28.02</v>
      </c>
      <c r="AA35" s="168">
        <f t="shared" si="0"/>
        <v>5250.019999999999</v>
      </c>
      <c r="AB35" s="244">
        <v>4.67</v>
      </c>
      <c r="AC35" s="245" t="s">
        <v>121</v>
      </c>
    </row>
    <row r="36" spans="1:29" s="238" customFormat="1" ht="32.25" thickBot="1">
      <c r="A36" s="279" t="s">
        <v>233</v>
      </c>
      <c r="B36" s="239">
        <v>44172</v>
      </c>
      <c r="C36" s="240" t="s">
        <v>101</v>
      </c>
      <c r="D36" s="241" t="s">
        <v>235</v>
      </c>
      <c r="E36" s="241" t="s">
        <v>232</v>
      </c>
      <c r="F36" s="242">
        <v>792</v>
      </c>
      <c r="G36" s="243"/>
      <c r="H36" s="243"/>
      <c r="I36" s="243"/>
      <c r="J36" s="243"/>
      <c r="K36" s="243"/>
      <c r="L36" s="243"/>
      <c r="M36" s="243"/>
      <c r="N36" s="243"/>
      <c r="O36" s="243"/>
      <c r="P36" s="243"/>
      <c r="Q36" s="243"/>
      <c r="R36" s="243">
        <v>792</v>
      </c>
      <c r="S36" s="243"/>
      <c r="T36" s="243"/>
      <c r="U36" s="243"/>
      <c r="V36" s="243"/>
      <c r="W36" s="243"/>
      <c r="X36" s="243"/>
      <c r="Y36" s="244"/>
      <c r="Z36" s="244">
        <v>792</v>
      </c>
      <c r="AA36" s="168">
        <f t="shared" si="0"/>
        <v>4458.019999999999</v>
      </c>
      <c r="AB36" s="244">
        <v>133.2</v>
      </c>
      <c r="AC36" s="245" t="s">
        <v>121</v>
      </c>
    </row>
    <row r="37" spans="1:29" s="238" customFormat="1" ht="48" thickBot="1">
      <c r="A37" s="238" t="s">
        <v>236</v>
      </c>
      <c r="B37" s="239">
        <v>44172</v>
      </c>
      <c r="C37" s="240" t="s">
        <v>239</v>
      </c>
      <c r="D37" s="241" t="s">
        <v>238</v>
      </c>
      <c r="E37" s="241" t="s">
        <v>237</v>
      </c>
      <c r="F37" s="242">
        <v>26.66</v>
      </c>
      <c r="G37" s="243"/>
      <c r="H37" s="243"/>
      <c r="I37" s="243"/>
      <c r="J37" s="243"/>
      <c r="K37" s="243">
        <v>26.66</v>
      </c>
      <c r="L37" s="243"/>
      <c r="M37" s="243"/>
      <c r="N37" s="243"/>
      <c r="O37" s="243"/>
      <c r="P37" s="243"/>
      <c r="Q37" s="243"/>
      <c r="R37" s="243"/>
      <c r="S37" s="243"/>
      <c r="T37" s="243"/>
      <c r="U37" s="243"/>
      <c r="V37" s="243"/>
      <c r="W37" s="243"/>
      <c r="X37" s="243"/>
      <c r="Y37" s="244"/>
      <c r="Z37" s="244">
        <v>26.66</v>
      </c>
      <c r="AA37" s="168">
        <f t="shared" si="0"/>
        <v>4431.359999999999</v>
      </c>
      <c r="AB37" s="244"/>
      <c r="AC37" s="245" t="s">
        <v>121</v>
      </c>
    </row>
    <row r="38" spans="1:29" s="279" customFormat="1" ht="32.25" thickBot="1">
      <c r="A38" s="238" t="s">
        <v>240</v>
      </c>
      <c r="B38" s="280">
        <v>44204</v>
      </c>
      <c r="C38" s="281" t="s">
        <v>101</v>
      </c>
      <c r="D38" s="282" t="s">
        <v>122</v>
      </c>
      <c r="E38" s="282" t="s">
        <v>243</v>
      </c>
      <c r="F38" s="283">
        <v>234.2</v>
      </c>
      <c r="G38" s="284">
        <v>234.2</v>
      </c>
      <c r="H38" s="284"/>
      <c r="I38" s="284"/>
      <c r="J38" s="284"/>
      <c r="K38" s="284"/>
      <c r="L38" s="284"/>
      <c r="M38" s="284"/>
      <c r="N38" s="284"/>
      <c r="O38" s="284"/>
      <c r="P38" s="284"/>
      <c r="Q38" s="284"/>
      <c r="R38" s="284"/>
      <c r="S38" s="284"/>
      <c r="T38" s="284"/>
      <c r="U38" s="284"/>
      <c r="V38" s="284"/>
      <c r="W38" s="284"/>
      <c r="X38" s="284"/>
      <c r="Y38" s="285"/>
      <c r="Z38" s="285">
        <v>234.2</v>
      </c>
      <c r="AA38" s="168">
        <f t="shared" si="0"/>
        <v>4197.159999999999</v>
      </c>
      <c r="AB38" s="285"/>
      <c r="AC38" s="286" t="s">
        <v>121</v>
      </c>
    </row>
    <row r="39" spans="1:29" s="279" customFormat="1" ht="79.5" thickBot="1">
      <c r="A39" s="238" t="s">
        <v>241</v>
      </c>
      <c r="B39" s="280">
        <v>44204</v>
      </c>
      <c r="C39" s="281" t="s">
        <v>101</v>
      </c>
      <c r="D39" s="282" t="s">
        <v>122</v>
      </c>
      <c r="E39" s="282" t="s">
        <v>246</v>
      </c>
      <c r="F39" s="283">
        <v>48.98</v>
      </c>
      <c r="G39" s="284"/>
      <c r="H39" s="284">
        <v>28.34</v>
      </c>
      <c r="I39" s="284">
        <v>20.64</v>
      </c>
      <c r="J39" s="284"/>
      <c r="K39" s="284"/>
      <c r="L39" s="284"/>
      <c r="M39" s="284"/>
      <c r="N39" s="284"/>
      <c r="O39" s="284"/>
      <c r="P39" s="284"/>
      <c r="Q39" s="284"/>
      <c r="R39" s="284"/>
      <c r="S39" s="284"/>
      <c r="T39" s="284"/>
      <c r="U39" s="284"/>
      <c r="V39" s="284"/>
      <c r="W39" s="284"/>
      <c r="X39" s="284"/>
      <c r="Y39" s="285"/>
      <c r="Z39" s="285">
        <v>48.98</v>
      </c>
      <c r="AA39" s="168">
        <f t="shared" si="0"/>
        <v>4148.179999999999</v>
      </c>
      <c r="AB39" s="285">
        <v>5.15</v>
      </c>
      <c r="AC39" s="286" t="s">
        <v>121</v>
      </c>
    </row>
    <row r="40" spans="1:29" s="279" customFormat="1" ht="48" thickBot="1">
      <c r="A40" s="279" t="s">
        <v>242</v>
      </c>
      <c r="B40" s="280">
        <v>44204</v>
      </c>
      <c r="C40" s="281" t="s">
        <v>101</v>
      </c>
      <c r="D40" s="282" t="s">
        <v>122</v>
      </c>
      <c r="E40" s="282" t="s">
        <v>244</v>
      </c>
      <c r="F40" s="283">
        <v>4.79</v>
      </c>
      <c r="G40" s="284"/>
      <c r="H40" s="284"/>
      <c r="I40" s="284">
        <v>4.79</v>
      </c>
      <c r="J40" s="284"/>
      <c r="K40" s="284"/>
      <c r="L40" s="284"/>
      <c r="M40" s="284"/>
      <c r="N40" s="284"/>
      <c r="O40" s="284"/>
      <c r="P40" s="284"/>
      <c r="Q40" s="284"/>
      <c r="R40" s="284"/>
      <c r="S40" s="284"/>
      <c r="T40" s="284"/>
      <c r="U40" s="284"/>
      <c r="V40" s="284"/>
      <c r="W40" s="284"/>
      <c r="X40" s="284"/>
      <c r="Y40" s="285"/>
      <c r="Z40" s="285">
        <v>4.79</v>
      </c>
      <c r="AA40" s="168">
        <f t="shared" si="0"/>
        <v>4143.389999999999</v>
      </c>
      <c r="AB40" s="285">
        <v>0.79</v>
      </c>
      <c r="AC40" s="286" t="s">
        <v>121</v>
      </c>
    </row>
    <row r="41" spans="1:29" s="287" customFormat="1" ht="32.25" thickBot="1">
      <c r="A41" s="238" t="s">
        <v>249</v>
      </c>
      <c r="B41" s="288">
        <v>44228</v>
      </c>
      <c r="C41" s="289" t="s">
        <v>101</v>
      </c>
      <c r="D41" s="290" t="s">
        <v>122</v>
      </c>
      <c r="E41" s="290" t="s">
        <v>247</v>
      </c>
      <c r="F41" s="291">
        <v>246.34</v>
      </c>
      <c r="G41" s="292">
        <v>213</v>
      </c>
      <c r="H41" s="292">
        <v>28.34</v>
      </c>
      <c r="I41" s="292">
        <v>5</v>
      </c>
      <c r="J41" s="292"/>
      <c r="K41" s="292"/>
      <c r="L41" s="292"/>
      <c r="M41" s="292"/>
      <c r="N41" s="292"/>
      <c r="O41" s="292"/>
      <c r="P41" s="292"/>
      <c r="Q41" s="292"/>
      <c r="R41" s="292"/>
      <c r="S41" s="292"/>
      <c r="T41" s="292"/>
      <c r="U41" s="292"/>
      <c r="V41" s="292"/>
      <c r="W41" s="292"/>
      <c r="X41" s="292"/>
      <c r="Y41" s="293"/>
      <c r="Z41" s="293">
        <v>246.34</v>
      </c>
      <c r="AA41" s="168">
        <f t="shared" si="0"/>
        <v>3897.0499999999993</v>
      </c>
      <c r="AB41" s="293"/>
      <c r="AC41" s="294" t="s">
        <v>121</v>
      </c>
    </row>
    <row r="42" spans="1:29" s="287" customFormat="1" ht="48" thickBot="1">
      <c r="A42" s="238" t="s">
        <v>250</v>
      </c>
      <c r="B42" s="288">
        <v>44228</v>
      </c>
      <c r="C42" s="289" t="s">
        <v>101</v>
      </c>
      <c r="D42" s="290" t="s">
        <v>122</v>
      </c>
      <c r="E42" s="290" t="s">
        <v>248</v>
      </c>
      <c r="F42" s="291">
        <v>4.79</v>
      </c>
      <c r="G42" s="292"/>
      <c r="H42" s="292"/>
      <c r="I42" s="292">
        <v>4.79</v>
      </c>
      <c r="J42" s="292"/>
      <c r="K42" s="292"/>
      <c r="L42" s="292"/>
      <c r="M42" s="292"/>
      <c r="N42" s="292"/>
      <c r="O42" s="292"/>
      <c r="P42" s="292"/>
      <c r="Q42" s="292"/>
      <c r="R42" s="292"/>
      <c r="S42" s="292"/>
      <c r="T42" s="292"/>
      <c r="U42" s="292"/>
      <c r="V42" s="292"/>
      <c r="W42" s="292"/>
      <c r="X42" s="292"/>
      <c r="Y42" s="293"/>
      <c r="Z42" s="293">
        <v>4.79</v>
      </c>
      <c r="AA42" s="168">
        <f t="shared" si="0"/>
        <v>3892.2599999999993</v>
      </c>
      <c r="AB42" s="293">
        <v>0.79</v>
      </c>
      <c r="AC42" s="294" t="s">
        <v>121</v>
      </c>
    </row>
    <row r="43" spans="1:29" s="238" customFormat="1" ht="32.25" thickBot="1">
      <c r="A43" s="238" t="s">
        <v>252</v>
      </c>
      <c r="B43" s="239">
        <v>44256</v>
      </c>
      <c r="C43" s="240" t="s">
        <v>101</v>
      </c>
      <c r="D43" s="241" t="s">
        <v>122</v>
      </c>
      <c r="E43" s="241" t="s">
        <v>256</v>
      </c>
      <c r="F43" s="242">
        <v>326.78</v>
      </c>
      <c r="G43" s="243">
        <v>288.8</v>
      </c>
      <c r="H43" s="243">
        <v>28.34</v>
      </c>
      <c r="I43" s="243">
        <v>9.64</v>
      </c>
      <c r="J43" s="243"/>
      <c r="K43" s="243"/>
      <c r="L43" s="243"/>
      <c r="M43" s="243"/>
      <c r="N43" s="243"/>
      <c r="O43" s="243"/>
      <c r="P43" s="243"/>
      <c r="Q43" s="243"/>
      <c r="R43" s="243"/>
      <c r="S43" s="243"/>
      <c r="T43" s="243"/>
      <c r="U43" s="243"/>
      <c r="V43" s="243"/>
      <c r="W43" s="243"/>
      <c r="X43" s="243"/>
      <c r="Y43" s="244"/>
      <c r="Z43" s="244">
        <v>326.78</v>
      </c>
      <c r="AA43" s="168">
        <f t="shared" si="0"/>
        <v>3565.4799999999996</v>
      </c>
      <c r="AB43" s="244"/>
      <c r="AC43" s="245" t="s">
        <v>121</v>
      </c>
    </row>
    <row r="44" spans="1:29" s="238" customFormat="1" ht="16.5" thickBot="1">
      <c r="A44" s="238" t="s">
        <v>253</v>
      </c>
      <c r="B44" s="239">
        <v>44256</v>
      </c>
      <c r="C44" s="240" t="s">
        <v>101</v>
      </c>
      <c r="D44" s="241" t="s">
        <v>112</v>
      </c>
      <c r="E44" s="241" t="s">
        <v>255</v>
      </c>
      <c r="F44" s="242">
        <v>9.4</v>
      </c>
      <c r="G44" s="243">
        <v>9.4</v>
      </c>
      <c r="H44" s="243"/>
      <c r="I44" s="243"/>
      <c r="J44" s="243"/>
      <c r="K44" s="243"/>
      <c r="L44" s="243"/>
      <c r="M44" s="243"/>
      <c r="N44" s="243"/>
      <c r="O44" s="243"/>
      <c r="P44" s="243"/>
      <c r="Q44" s="243"/>
      <c r="R44" s="243"/>
      <c r="S44" s="243"/>
      <c r="T44" s="243"/>
      <c r="U44" s="243"/>
      <c r="V44" s="243"/>
      <c r="W44" s="243"/>
      <c r="X44" s="243"/>
      <c r="Y44" s="244"/>
      <c r="Z44" s="244">
        <v>9.4</v>
      </c>
      <c r="AA44" s="168">
        <f t="shared" si="0"/>
        <v>3556.0799999999995</v>
      </c>
      <c r="AB44" s="244"/>
      <c r="AC44" s="245" t="s">
        <v>121</v>
      </c>
    </row>
    <row r="45" spans="1:29" s="238" customFormat="1" ht="32.25" thickBot="1">
      <c r="A45" s="238" t="s">
        <v>254</v>
      </c>
      <c r="B45" s="239">
        <v>44256</v>
      </c>
      <c r="C45" s="240" t="s">
        <v>101</v>
      </c>
      <c r="D45" s="241" t="s">
        <v>122</v>
      </c>
      <c r="E45" s="241" t="s">
        <v>257</v>
      </c>
      <c r="F45" s="242">
        <v>4.79</v>
      </c>
      <c r="G45" s="243"/>
      <c r="H45" s="243"/>
      <c r="I45" s="243">
        <v>4.79</v>
      </c>
      <c r="J45" s="243"/>
      <c r="K45" s="243"/>
      <c r="L45" s="243"/>
      <c r="M45" s="243"/>
      <c r="N45" s="243"/>
      <c r="O45" s="243"/>
      <c r="P45" s="243"/>
      <c r="Q45" s="243"/>
      <c r="R45" s="243"/>
      <c r="S45" s="243"/>
      <c r="T45" s="243"/>
      <c r="U45" s="243"/>
      <c r="V45" s="243"/>
      <c r="W45" s="243"/>
      <c r="X45" s="243"/>
      <c r="Y45" s="244"/>
      <c r="Z45" s="244">
        <v>4.79</v>
      </c>
      <c r="AA45" s="168">
        <f t="shared" si="0"/>
        <v>3551.2899999999995</v>
      </c>
      <c r="AB45" s="244">
        <v>0.79</v>
      </c>
      <c r="AC45" s="245" t="s">
        <v>121</v>
      </c>
    </row>
    <row r="46" spans="1:29" s="238" customFormat="1" ht="63.75" thickBot="1">
      <c r="A46" s="238" t="s">
        <v>277</v>
      </c>
      <c r="B46" s="239">
        <v>44256</v>
      </c>
      <c r="C46" s="240" t="s">
        <v>101</v>
      </c>
      <c r="D46" s="241" t="s">
        <v>107</v>
      </c>
      <c r="E46" s="241" t="s">
        <v>276</v>
      </c>
      <c r="F46" s="242">
        <v>0.11</v>
      </c>
      <c r="G46" s="243"/>
      <c r="H46" s="243"/>
      <c r="I46" s="243">
        <v>0.11</v>
      </c>
      <c r="J46" s="243"/>
      <c r="K46" s="243"/>
      <c r="L46" s="243"/>
      <c r="M46" s="243"/>
      <c r="N46" s="243"/>
      <c r="O46" s="243"/>
      <c r="P46" s="243"/>
      <c r="Q46" s="243"/>
      <c r="R46" s="243"/>
      <c r="S46" s="243"/>
      <c r="T46" s="243"/>
      <c r="U46" s="243"/>
      <c r="V46" s="243"/>
      <c r="W46" s="243"/>
      <c r="X46" s="243"/>
      <c r="Y46" s="244"/>
      <c r="Z46" s="244">
        <v>0.11</v>
      </c>
      <c r="AA46" s="168">
        <f t="shared" si="0"/>
        <v>3551.1799999999994</v>
      </c>
      <c r="AB46" s="244"/>
      <c r="AC46" s="245" t="s">
        <v>121</v>
      </c>
    </row>
    <row r="47" spans="1:30" s="238" customFormat="1" ht="32.25" thickBot="1">
      <c r="A47" s="238" t="s">
        <v>266</v>
      </c>
      <c r="B47" s="239">
        <v>44278</v>
      </c>
      <c r="C47" s="240" t="s">
        <v>101</v>
      </c>
      <c r="D47" s="241" t="s">
        <v>267</v>
      </c>
      <c r="E47" s="241" t="s">
        <v>268</v>
      </c>
      <c r="F47" s="242">
        <v>180.72</v>
      </c>
      <c r="G47" s="243"/>
      <c r="H47" s="243"/>
      <c r="I47" s="243"/>
      <c r="J47" s="243"/>
      <c r="K47" s="243"/>
      <c r="L47" s="243"/>
      <c r="M47" s="243"/>
      <c r="N47" s="243"/>
      <c r="O47" s="243"/>
      <c r="P47" s="243"/>
      <c r="Q47" s="243"/>
      <c r="R47" s="243"/>
      <c r="S47" s="243"/>
      <c r="T47" s="243"/>
      <c r="U47" s="243"/>
      <c r="V47" s="243">
        <v>180.72</v>
      </c>
      <c r="W47" s="243"/>
      <c r="X47" s="243"/>
      <c r="Y47" s="244"/>
      <c r="Z47" s="244">
        <v>180.72</v>
      </c>
      <c r="AA47" s="168">
        <f t="shared" si="0"/>
        <v>3370.4599999999996</v>
      </c>
      <c r="AB47" s="244">
        <v>30.12</v>
      </c>
      <c r="AC47" s="245" t="s">
        <v>121</v>
      </c>
      <c r="AD47" s="245" t="s">
        <v>269</v>
      </c>
    </row>
    <row r="48" spans="1:30" s="238" customFormat="1" ht="32.25" thickBot="1">
      <c r="A48" s="238" t="s">
        <v>273</v>
      </c>
      <c r="B48" s="239">
        <v>44273</v>
      </c>
      <c r="C48" s="240" t="s">
        <v>101</v>
      </c>
      <c r="D48" s="241" t="s">
        <v>274</v>
      </c>
      <c r="E48" s="241" t="s">
        <v>275</v>
      </c>
      <c r="F48" s="242">
        <v>257.6</v>
      </c>
      <c r="G48" s="243"/>
      <c r="H48" s="243"/>
      <c r="I48" s="243"/>
      <c r="J48" s="243"/>
      <c r="K48" s="243"/>
      <c r="L48" s="243"/>
      <c r="M48" s="243"/>
      <c r="N48" s="243">
        <v>0</v>
      </c>
      <c r="O48" s="243">
        <v>257.6</v>
      </c>
      <c r="P48" s="243"/>
      <c r="Q48" s="243"/>
      <c r="R48" s="243"/>
      <c r="S48" s="243"/>
      <c r="T48" s="243"/>
      <c r="U48" s="243"/>
      <c r="V48" s="243"/>
      <c r="W48" s="243"/>
      <c r="X48" s="243"/>
      <c r="Y48" s="244"/>
      <c r="Z48" s="244">
        <v>257.6</v>
      </c>
      <c r="AA48" s="168">
        <f t="shared" si="0"/>
        <v>3112.8599999999997</v>
      </c>
      <c r="AB48" s="244">
        <v>0</v>
      </c>
      <c r="AC48" s="245" t="s">
        <v>121</v>
      </c>
      <c r="AD48" s="245"/>
    </row>
    <row r="49" spans="2:29" s="210" customFormat="1" ht="16.5" thickBot="1">
      <c r="B49" s="204"/>
      <c r="C49" s="205"/>
      <c r="D49" s="206"/>
      <c r="E49" s="206"/>
      <c r="F49" s="215"/>
      <c r="G49" s="207"/>
      <c r="H49" s="207"/>
      <c r="I49" s="207"/>
      <c r="J49" s="207"/>
      <c r="K49" s="207"/>
      <c r="L49" s="207"/>
      <c r="M49" s="207"/>
      <c r="N49" s="207"/>
      <c r="O49" s="207"/>
      <c r="P49" s="207"/>
      <c r="Q49" s="207"/>
      <c r="R49" s="207"/>
      <c r="S49" s="207"/>
      <c r="T49" s="207"/>
      <c r="U49" s="207"/>
      <c r="V49" s="207"/>
      <c r="W49" s="207"/>
      <c r="X49" s="207"/>
      <c r="Y49" s="208"/>
      <c r="Z49" s="208"/>
      <c r="AA49" s="168"/>
      <c r="AB49" s="208"/>
      <c r="AC49" s="209"/>
    </row>
    <row r="50" spans="5:28" ht="32.25" thickBot="1">
      <c r="E50" s="5" t="s">
        <v>115</v>
      </c>
      <c r="F50" s="215"/>
      <c r="G50" s="216">
        <f>SUM(G3:G48)</f>
        <v>2783.6000000000004</v>
      </c>
      <c r="H50" s="216">
        <f aca="true" t="shared" si="1" ref="H50:Y50">SUM(H3:H48)</f>
        <v>340.0799999999999</v>
      </c>
      <c r="I50" s="216">
        <f t="shared" si="1"/>
        <v>146.07000000000002</v>
      </c>
      <c r="J50" s="216">
        <f t="shared" si="1"/>
        <v>156</v>
      </c>
      <c r="K50" s="216">
        <f t="shared" si="1"/>
        <v>43.11</v>
      </c>
      <c r="L50" s="216">
        <f t="shared" si="1"/>
        <v>71.5</v>
      </c>
      <c r="M50" s="216">
        <f t="shared" si="1"/>
        <v>40</v>
      </c>
      <c r="N50" s="216">
        <f t="shared" si="1"/>
        <v>0</v>
      </c>
      <c r="O50" s="216">
        <f t="shared" si="1"/>
        <v>257.6</v>
      </c>
      <c r="P50" s="216">
        <f t="shared" si="1"/>
        <v>0</v>
      </c>
      <c r="Q50" s="216">
        <f t="shared" si="1"/>
        <v>0</v>
      </c>
      <c r="R50" s="216">
        <f t="shared" si="1"/>
        <v>792</v>
      </c>
      <c r="S50" s="216">
        <f t="shared" si="1"/>
        <v>0</v>
      </c>
      <c r="T50" s="216">
        <f t="shared" si="1"/>
        <v>0</v>
      </c>
      <c r="U50" s="216">
        <f t="shared" si="1"/>
        <v>0</v>
      </c>
      <c r="V50" s="216">
        <f t="shared" si="1"/>
        <v>180.72</v>
      </c>
      <c r="W50" s="216">
        <f t="shared" si="1"/>
        <v>0</v>
      </c>
      <c r="X50" s="216">
        <f t="shared" si="1"/>
        <v>133.14000000000001</v>
      </c>
      <c r="Y50" s="216">
        <f t="shared" si="1"/>
        <v>0</v>
      </c>
      <c r="Z50" s="216">
        <f>SUM(Z3:Z40)</f>
        <v>3916.769999999999</v>
      </c>
      <c r="AB50" s="278">
        <f>SUM(AB2:AB49)</f>
        <v>223.39</v>
      </c>
    </row>
    <row r="51" spans="5:26" ht="32.25" thickBot="1">
      <c r="E51" s="5" t="s">
        <v>116</v>
      </c>
      <c r="G51" s="181">
        <f aca="true" t="shared" si="2" ref="G51:Y51">SUM(G2-G50)</f>
        <v>16.399999999999636</v>
      </c>
      <c r="H51" s="181">
        <f t="shared" si="2"/>
        <v>-0.07999999999992724</v>
      </c>
      <c r="I51" s="181">
        <f t="shared" si="2"/>
        <v>53.92999999999998</v>
      </c>
      <c r="J51" s="277">
        <f t="shared" si="2"/>
        <v>-56</v>
      </c>
      <c r="K51" s="181">
        <f t="shared" si="2"/>
        <v>16.89</v>
      </c>
      <c r="L51" s="181">
        <f t="shared" si="2"/>
        <v>103.5</v>
      </c>
      <c r="M51" s="181">
        <f t="shared" si="2"/>
        <v>100</v>
      </c>
      <c r="N51" s="181">
        <f t="shared" si="2"/>
        <v>180</v>
      </c>
      <c r="O51" s="181">
        <f t="shared" si="2"/>
        <v>62.39999999999998</v>
      </c>
      <c r="P51" s="181">
        <f t="shared" si="2"/>
        <v>400</v>
      </c>
      <c r="Q51" s="181">
        <f t="shared" si="2"/>
        <v>500</v>
      </c>
      <c r="R51" s="181">
        <f t="shared" si="2"/>
        <v>8</v>
      </c>
      <c r="S51" s="181">
        <f t="shared" si="2"/>
        <v>190</v>
      </c>
      <c r="T51" s="181">
        <f t="shared" si="2"/>
        <v>250</v>
      </c>
      <c r="U51" s="181">
        <f t="shared" si="2"/>
        <v>300</v>
      </c>
      <c r="V51" s="181">
        <f t="shared" si="2"/>
        <v>69.28</v>
      </c>
      <c r="W51" s="181">
        <f t="shared" si="2"/>
        <v>516.16</v>
      </c>
      <c r="X51" s="181">
        <f t="shared" si="2"/>
        <v>366.86</v>
      </c>
      <c r="Y51" s="181">
        <f t="shared" si="2"/>
        <v>39</v>
      </c>
      <c r="Z51" s="181">
        <f>SUM(Z3:Z50)</f>
        <v>8864.069999999998</v>
      </c>
    </row>
    <row r="52" spans="5:25" ht="48" thickBot="1">
      <c r="E52" s="5" t="s">
        <v>117</v>
      </c>
      <c r="G52" s="22">
        <f>SUM(G50:G51)</f>
        <v>2800</v>
      </c>
      <c r="H52" s="22">
        <f>SUM(H50:H51)</f>
        <v>340</v>
      </c>
      <c r="I52" s="22">
        <v>200</v>
      </c>
      <c r="J52" s="22">
        <v>100</v>
      </c>
      <c r="K52" s="22">
        <v>60</v>
      </c>
      <c r="L52" s="22">
        <v>175</v>
      </c>
      <c r="M52" s="22">
        <v>140</v>
      </c>
      <c r="N52" s="22">
        <v>180</v>
      </c>
      <c r="O52" s="22">
        <v>320</v>
      </c>
      <c r="P52" s="22">
        <v>400</v>
      </c>
      <c r="Q52" s="22">
        <v>500</v>
      </c>
      <c r="R52" s="22">
        <v>800</v>
      </c>
      <c r="S52" s="22">
        <v>190</v>
      </c>
      <c r="T52" s="22">
        <v>250</v>
      </c>
      <c r="U52" s="22">
        <v>300</v>
      </c>
      <c r="V52" s="22">
        <v>250</v>
      </c>
      <c r="W52" s="22">
        <v>516.16</v>
      </c>
      <c r="X52" s="22">
        <v>528.02</v>
      </c>
      <c r="Y52" s="22">
        <v>39</v>
      </c>
    </row>
    <row r="53" spans="8:26" ht="16.5" thickBot="1">
      <c r="H53" s="22"/>
      <c r="I53" s="22"/>
      <c r="J53" s="22"/>
      <c r="K53" s="22"/>
      <c r="L53" s="22"/>
      <c r="M53" s="22"/>
      <c r="N53" s="22"/>
      <c r="O53" s="22"/>
      <c r="P53" s="22"/>
      <c r="Q53" s="22"/>
      <c r="R53" s="276"/>
      <c r="S53" s="276"/>
      <c r="T53" s="276"/>
      <c r="U53" s="22"/>
      <c r="V53" s="22"/>
      <c r="W53" s="22"/>
      <c r="X53" s="14"/>
      <c r="Y53" s="22"/>
      <c r="Z53" s="22"/>
    </row>
  </sheetData>
  <sheetProtection selectLockedCells="1" selectUnlockedCells="1"/>
  <printOptions gridLines="1" horizontalCentered="1" verticalCentered="1"/>
  <pageMargins left="0.7479166666666667" right="0.7479166666666667" top="0.7083333333333333" bottom="0.9840277777777777" header="0.5118055555555555" footer="0.5118055555555555"/>
  <pageSetup fitToHeight="1" fitToWidth="1" horizontalDpi="300" verticalDpi="300" orientation="landscape" paperSize="8" scale="37" r:id="rId1"/>
  <headerFooter alignWithMargins="0">
    <oddHeader>&amp;C&amp;"Arial,Bold"&amp;12EXPENDITURE ASHELDHAM DENGIE 
PARISH COUNCIL&amp;R3-6-2019-2019</oddHeader>
  </headerFooter>
</worksheet>
</file>

<file path=xl/worksheets/sheet3.xml><?xml version="1.0" encoding="utf-8"?>
<worksheet xmlns="http://schemas.openxmlformats.org/spreadsheetml/2006/main" xmlns:r="http://schemas.openxmlformats.org/officeDocument/2006/relationships">
  <sheetPr>
    <tabColor indexed="11"/>
    <pageSetUpPr fitToPage="1"/>
  </sheetPr>
  <dimension ref="A1:T13"/>
  <sheetViews>
    <sheetView workbookViewId="0" topLeftCell="A1">
      <pane xSplit="1" ySplit="5" topLeftCell="J6" activePane="bottomRight" state="frozen"/>
      <selection pane="topLeft" activeCell="A1" sqref="A1"/>
      <selection pane="topRight" activeCell="B1" sqref="B1"/>
      <selection pane="bottomLeft" activeCell="A6" sqref="A6"/>
      <selection pane="bottomRight" activeCell="O83" sqref="O83"/>
    </sheetView>
  </sheetViews>
  <sheetFormatPr defaultColWidth="9.140625" defaultRowHeight="12.75"/>
  <cols>
    <col min="1" max="1" width="68.00390625" style="24" customWidth="1"/>
    <col min="2" max="2" width="21.421875" style="24" bestFit="1" customWidth="1"/>
    <col min="3" max="3" width="18.7109375" style="24" bestFit="1" customWidth="1"/>
    <col min="4" max="4" width="20.421875" style="24" bestFit="1" customWidth="1"/>
    <col min="5" max="5" width="18.7109375" style="24" customWidth="1"/>
    <col min="6" max="6" width="17.57421875" style="24" customWidth="1"/>
    <col min="7" max="7" width="15.7109375" style="24" customWidth="1"/>
    <col min="8" max="8" width="20.28125" style="24" bestFit="1" customWidth="1"/>
    <col min="9" max="9" width="16.8515625" style="24" customWidth="1"/>
    <col min="10" max="10" width="19.421875" style="24" customWidth="1"/>
    <col min="11" max="11" width="16.00390625" style="24" customWidth="1"/>
    <col min="12" max="12" width="16.28125" style="24" bestFit="1" customWidth="1"/>
    <col min="13" max="13" width="16.421875" style="24" bestFit="1" customWidth="1"/>
    <col min="14" max="14" width="22.57421875" style="24" customWidth="1"/>
    <col min="15" max="15" width="19.00390625" style="24" customWidth="1"/>
    <col min="16" max="16" width="20.140625" style="24" customWidth="1"/>
    <col min="17" max="17" width="18.140625" style="24" customWidth="1"/>
    <col min="18" max="18" width="20.421875" style="24" customWidth="1"/>
    <col min="19" max="19" width="24.140625" style="24" customWidth="1"/>
    <col min="20" max="20" width="22.421875" style="24" customWidth="1"/>
    <col min="21" max="21" width="55.7109375" style="24" customWidth="1"/>
    <col min="22" max="16384" width="9.140625" style="24" customWidth="1"/>
  </cols>
  <sheetData>
    <row r="1" spans="1:20" s="247" customFormat="1" ht="63" customHeight="1" thickBot="1" thickTop="1">
      <c r="A1" s="262"/>
      <c r="B1" s="262" t="s">
        <v>51</v>
      </c>
      <c r="C1" s="262" t="s">
        <v>8</v>
      </c>
      <c r="D1" s="262" t="s">
        <v>9</v>
      </c>
      <c r="E1" s="262" t="s">
        <v>10</v>
      </c>
      <c r="F1" s="262" t="s">
        <v>11</v>
      </c>
      <c r="G1" s="262" t="s">
        <v>12</v>
      </c>
      <c r="H1" s="262" t="s">
        <v>13</v>
      </c>
      <c r="I1" s="262" t="s">
        <v>14</v>
      </c>
      <c r="J1" s="262" t="s">
        <v>15</v>
      </c>
      <c r="K1" s="262" t="s">
        <v>16</v>
      </c>
      <c r="L1" s="262" t="s">
        <v>52</v>
      </c>
      <c r="M1" s="262" t="s">
        <v>17</v>
      </c>
      <c r="N1" s="262" t="s">
        <v>137</v>
      </c>
      <c r="O1" s="263" t="s">
        <v>54</v>
      </c>
      <c r="P1" s="262" t="s">
        <v>18</v>
      </c>
      <c r="Q1" s="263" t="s">
        <v>56</v>
      </c>
      <c r="R1" s="262" t="s">
        <v>138</v>
      </c>
      <c r="S1" s="262" t="s">
        <v>20</v>
      </c>
      <c r="T1" s="166" t="s">
        <v>215</v>
      </c>
    </row>
    <row r="2" spans="1:20" s="270" customFormat="1" ht="27.75" thickBot="1" thickTop="1">
      <c r="A2" s="264" t="s">
        <v>210</v>
      </c>
      <c r="B2" s="265">
        <v>2800</v>
      </c>
      <c r="C2" s="266">
        <v>340</v>
      </c>
      <c r="D2" s="266">
        <v>200</v>
      </c>
      <c r="E2" s="266">
        <v>100</v>
      </c>
      <c r="F2" s="266">
        <v>60</v>
      </c>
      <c r="G2" s="267">
        <v>175</v>
      </c>
      <c r="H2" s="267">
        <v>140</v>
      </c>
      <c r="I2" s="267">
        <v>180</v>
      </c>
      <c r="J2" s="267">
        <v>320</v>
      </c>
      <c r="K2" s="267">
        <v>400</v>
      </c>
      <c r="L2" s="267">
        <v>500</v>
      </c>
      <c r="M2" s="267">
        <v>800</v>
      </c>
      <c r="N2" s="267">
        <v>190</v>
      </c>
      <c r="O2" s="267">
        <v>250</v>
      </c>
      <c r="P2" s="267">
        <v>550</v>
      </c>
      <c r="Q2" s="267">
        <v>516.16</v>
      </c>
      <c r="R2" s="267">
        <v>500</v>
      </c>
      <c r="S2" s="268">
        <v>39</v>
      </c>
      <c r="T2" s="269">
        <v>8060.16</v>
      </c>
    </row>
    <row r="3" spans="1:20" s="273" customFormat="1" ht="27.75" thickBot="1" thickTop="1">
      <c r="A3" s="275" t="s">
        <v>186</v>
      </c>
      <c r="B3" s="271">
        <v>1335.6</v>
      </c>
      <c r="C3" s="271">
        <v>170.04</v>
      </c>
      <c r="D3" s="271">
        <v>61.14</v>
      </c>
      <c r="E3" s="271">
        <v>156</v>
      </c>
      <c r="F3" s="271">
        <v>16.45</v>
      </c>
      <c r="G3" s="271">
        <v>134.5</v>
      </c>
      <c r="H3" s="272">
        <v>50</v>
      </c>
      <c r="I3" s="272">
        <v>0</v>
      </c>
      <c r="J3" s="272">
        <v>0</v>
      </c>
      <c r="K3" s="272">
        <v>0</v>
      </c>
      <c r="L3" s="272">
        <v>0</v>
      </c>
      <c r="M3" s="272">
        <v>0</v>
      </c>
      <c r="N3" s="272">
        <v>0</v>
      </c>
      <c r="O3" s="273">
        <v>0</v>
      </c>
      <c r="P3" s="272">
        <v>0</v>
      </c>
      <c r="Q3" s="273">
        <v>0</v>
      </c>
      <c r="R3" s="272">
        <v>105.12</v>
      </c>
      <c r="S3" s="272">
        <v>39</v>
      </c>
      <c r="T3" s="274">
        <v>2067.85</v>
      </c>
    </row>
    <row r="4" spans="1:20" s="273" customFormat="1" ht="54" thickBot="1" thickTop="1">
      <c r="A4" s="275" t="s">
        <v>187</v>
      </c>
      <c r="B4" s="272">
        <v>1464.4</v>
      </c>
      <c r="C4" s="272">
        <v>169.96</v>
      </c>
      <c r="D4" s="272">
        <v>138.86</v>
      </c>
      <c r="E4" s="272">
        <v>-56</v>
      </c>
      <c r="F4" s="272">
        <v>43.55</v>
      </c>
      <c r="G4" s="272">
        <v>40.5</v>
      </c>
      <c r="H4" s="272">
        <v>90</v>
      </c>
      <c r="I4" s="272">
        <v>180</v>
      </c>
      <c r="J4" s="272">
        <v>320</v>
      </c>
      <c r="K4" s="272">
        <v>400</v>
      </c>
      <c r="L4" s="272">
        <v>500</v>
      </c>
      <c r="M4" s="272">
        <v>800</v>
      </c>
      <c r="N4" s="272">
        <v>190</v>
      </c>
      <c r="O4" s="272">
        <v>250</v>
      </c>
      <c r="P4" s="272">
        <v>550</v>
      </c>
      <c r="Q4" s="272">
        <v>516.16</v>
      </c>
      <c r="R4" s="272">
        <v>394.88</v>
      </c>
      <c r="S4" s="272">
        <v>0</v>
      </c>
      <c r="T4" s="272">
        <v>5992.31</v>
      </c>
    </row>
    <row r="5" spans="1:20" s="273" customFormat="1" ht="54" thickBot="1" thickTop="1">
      <c r="A5" s="275" t="s">
        <v>188</v>
      </c>
      <c r="B5" s="272">
        <v>1384.5</v>
      </c>
      <c r="C5" s="272">
        <v>169.96</v>
      </c>
      <c r="D5" s="272">
        <v>80</v>
      </c>
      <c r="E5" s="272">
        <v>0</v>
      </c>
      <c r="F5" s="272">
        <v>25</v>
      </c>
      <c r="G5" s="272"/>
      <c r="H5" s="272">
        <v>0</v>
      </c>
      <c r="I5" s="272">
        <v>0</v>
      </c>
      <c r="J5" s="272">
        <v>320</v>
      </c>
      <c r="K5" s="272">
        <v>100</v>
      </c>
      <c r="L5" s="272">
        <v>500</v>
      </c>
      <c r="M5" s="272">
        <v>800</v>
      </c>
      <c r="N5" s="272">
        <v>191.7</v>
      </c>
      <c r="O5" s="273">
        <v>250</v>
      </c>
      <c r="P5" s="272">
        <v>0</v>
      </c>
      <c r="Q5" s="273">
        <v>0</v>
      </c>
      <c r="R5" s="272">
        <v>0</v>
      </c>
      <c r="S5" s="272">
        <v>0</v>
      </c>
      <c r="T5" s="272">
        <v>3821.16</v>
      </c>
    </row>
    <row r="6" spans="1:20" s="273" customFormat="1" ht="54" thickBot="1" thickTop="1">
      <c r="A6" s="275" t="s">
        <v>216</v>
      </c>
      <c r="B6" s="272">
        <v>79.9</v>
      </c>
      <c r="C6" s="272">
        <v>0</v>
      </c>
      <c r="D6" s="272">
        <v>58.86</v>
      </c>
      <c r="E6" s="272">
        <v>-56</v>
      </c>
      <c r="F6" s="272">
        <v>18.55</v>
      </c>
      <c r="G6" s="272">
        <v>40.5</v>
      </c>
      <c r="H6" s="272">
        <v>90</v>
      </c>
      <c r="I6" s="272">
        <v>180</v>
      </c>
      <c r="J6" s="272">
        <v>0</v>
      </c>
      <c r="K6" s="272">
        <v>300</v>
      </c>
      <c r="L6" s="272">
        <v>0</v>
      </c>
      <c r="M6" s="272">
        <v>0</v>
      </c>
      <c r="N6" s="272">
        <v>-1.7</v>
      </c>
      <c r="O6" s="272">
        <v>0</v>
      </c>
      <c r="P6" s="272">
        <v>550</v>
      </c>
      <c r="Q6" s="272">
        <v>516.16</v>
      </c>
      <c r="R6" s="272">
        <v>394.88</v>
      </c>
      <c r="S6" s="272">
        <v>0</v>
      </c>
      <c r="T6" s="272">
        <v>2171.15</v>
      </c>
    </row>
    <row r="7" spans="1:20" s="252" customFormat="1" ht="27.75" thickBot="1" thickTop="1">
      <c r="A7" s="253" t="s">
        <v>189</v>
      </c>
      <c r="B7" s="254">
        <v>2900</v>
      </c>
      <c r="C7" s="254">
        <v>360</v>
      </c>
      <c r="D7" s="255">
        <v>150</v>
      </c>
      <c r="E7" s="254">
        <v>160</v>
      </c>
      <c r="F7" s="255">
        <v>60</v>
      </c>
      <c r="G7" s="255">
        <v>175</v>
      </c>
      <c r="H7" s="255">
        <v>140</v>
      </c>
      <c r="I7" s="255">
        <v>180</v>
      </c>
      <c r="J7" s="255">
        <v>320</v>
      </c>
      <c r="K7" s="255">
        <v>400</v>
      </c>
      <c r="L7" s="256">
        <v>750</v>
      </c>
      <c r="M7" s="256">
        <v>850</v>
      </c>
      <c r="N7" s="256">
        <v>200</v>
      </c>
      <c r="O7" s="255">
        <v>250</v>
      </c>
      <c r="P7" s="255">
        <v>550</v>
      </c>
      <c r="Q7" s="255">
        <v>516.16</v>
      </c>
      <c r="R7" s="255">
        <v>500</v>
      </c>
      <c r="S7" s="255">
        <v>39</v>
      </c>
      <c r="T7" s="255">
        <f>SUM(B7:S7)</f>
        <v>8500.16</v>
      </c>
    </row>
    <row r="8" spans="1:20" s="261" customFormat="1" ht="408.75" customHeight="1" thickBot="1">
      <c r="A8" s="258"/>
      <c r="B8" s="258" t="s">
        <v>219</v>
      </c>
      <c r="C8" s="258" t="s">
        <v>203</v>
      </c>
      <c r="D8" s="258" t="s">
        <v>204</v>
      </c>
      <c r="E8" s="258" t="s">
        <v>211</v>
      </c>
      <c r="F8" s="258" t="s">
        <v>212</v>
      </c>
      <c r="G8" s="258" t="s">
        <v>213</v>
      </c>
      <c r="H8" s="258" t="s">
        <v>69</v>
      </c>
      <c r="I8" s="258" t="s">
        <v>205</v>
      </c>
      <c r="J8" s="258" t="s">
        <v>218</v>
      </c>
      <c r="K8" s="259" t="s">
        <v>206</v>
      </c>
      <c r="L8" s="258" t="s">
        <v>207</v>
      </c>
      <c r="M8" s="258" t="s">
        <v>74</v>
      </c>
      <c r="N8" s="258" t="s">
        <v>208</v>
      </c>
      <c r="O8" s="258" t="s">
        <v>76</v>
      </c>
      <c r="P8" s="259" t="s">
        <v>209</v>
      </c>
      <c r="Q8" s="258" t="s">
        <v>220</v>
      </c>
      <c r="R8" s="260" t="s">
        <v>221</v>
      </c>
      <c r="S8" s="260" t="s">
        <v>217</v>
      </c>
      <c r="T8" s="260" t="s">
        <v>222</v>
      </c>
    </row>
    <row r="9" spans="2:19" ht="15">
      <c r="B9" s="246"/>
      <c r="C9" s="246"/>
      <c r="D9" s="246"/>
      <c r="E9" s="246"/>
      <c r="F9" s="246"/>
      <c r="G9" s="246"/>
      <c r="H9" s="246"/>
      <c r="I9" s="246"/>
      <c r="J9" s="246"/>
      <c r="K9" s="246"/>
      <c r="L9" s="246"/>
      <c r="M9" s="246"/>
      <c r="N9" s="246"/>
      <c r="O9" s="246"/>
      <c r="P9" s="246"/>
      <c r="Q9" s="246"/>
      <c r="R9" s="246"/>
      <c r="S9" s="246"/>
    </row>
    <row r="10" spans="2:19" ht="15">
      <c r="B10" s="246"/>
      <c r="C10" s="246"/>
      <c r="D10" s="246"/>
      <c r="E10" s="246"/>
      <c r="F10" s="246"/>
      <c r="G10" s="246"/>
      <c r="H10" s="246"/>
      <c r="I10" s="246"/>
      <c r="J10" s="246"/>
      <c r="K10" s="246"/>
      <c r="L10" s="246"/>
      <c r="M10" s="246"/>
      <c r="N10" s="246"/>
      <c r="O10" s="246"/>
      <c r="P10" s="246"/>
      <c r="Q10" s="246"/>
      <c r="R10" s="246"/>
      <c r="S10" s="246"/>
    </row>
    <row r="11" spans="2:19" ht="15">
      <c r="B11" s="246"/>
      <c r="C11" s="246"/>
      <c r="D11" s="246"/>
      <c r="E11" s="246"/>
      <c r="F11" s="246"/>
      <c r="G11" s="246"/>
      <c r="H11" s="246"/>
      <c r="I11" s="246"/>
      <c r="J11" s="246"/>
      <c r="K11" s="246"/>
      <c r="L11" s="246"/>
      <c r="M11" s="246"/>
      <c r="N11" s="246"/>
      <c r="O11" s="246"/>
      <c r="P11" s="246"/>
      <c r="Q11" s="246"/>
      <c r="R11" s="246"/>
      <c r="S11" s="246"/>
    </row>
    <row r="12" spans="2:19" ht="15">
      <c r="B12" s="246"/>
      <c r="C12" s="246"/>
      <c r="D12" s="246"/>
      <c r="E12" s="246"/>
      <c r="F12" s="246"/>
      <c r="G12" s="246"/>
      <c r="H12" s="246"/>
      <c r="I12" s="246"/>
      <c r="J12" s="246"/>
      <c r="K12" s="246"/>
      <c r="L12" s="246"/>
      <c r="M12" s="246"/>
      <c r="N12" s="246"/>
      <c r="O12" s="246"/>
      <c r="P12" s="246"/>
      <c r="Q12" s="246"/>
      <c r="R12" s="246"/>
      <c r="S12" s="246"/>
    </row>
    <row r="13" spans="2:19" ht="15">
      <c r="B13" s="246"/>
      <c r="C13" s="246"/>
      <c r="D13" s="246"/>
      <c r="E13" s="246"/>
      <c r="F13" s="246"/>
      <c r="G13" s="246"/>
      <c r="H13" s="246"/>
      <c r="I13" s="246"/>
      <c r="J13" s="246"/>
      <c r="K13" s="246"/>
      <c r="L13" s="246"/>
      <c r="M13" s="246"/>
      <c r="N13" s="246"/>
      <c r="O13" s="246"/>
      <c r="P13" s="246"/>
      <c r="Q13" s="246"/>
      <c r="R13" s="246"/>
      <c r="S13" s="246"/>
    </row>
  </sheetData>
  <printOptions/>
  <pageMargins left="0.75" right="0.75" top="1" bottom="1" header="0.5" footer="0.5"/>
  <pageSetup fitToHeight="1" fitToWidth="1" orientation="landscape" paperSize="8" scale="45" r:id="rId1"/>
  <headerFooter alignWithMargins="0">
    <oddHeader>&amp;CASHELDHAM AND DENGIE PARISH COUNCIL BUDGET/PRECEPT WORKINGS
2021-22&amp;R7-12-2020</oddHeader>
  </headerFooter>
</worksheet>
</file>

<file path=xl/worksheets/sheet4.xml><?xml version="1.0" encoding="utf-8"?>
<worksheet xmlns="http://schemas.openxmlformats.org/spreadsheetml/2006/main" xmlns:r="http://schemas.openxmlformats.org/officeDocument/2006/relationships">
  <sheetPr>
    <tabColor indexed="42"/>
    <pageSetUpPr fitToPage="1"/>
  </sheetPr>
  <dimension ref="A1:J27"/>
  <sheetViews>
    <sheetView workbookViewId="0" topLeftCell="A1">
      <selection activeCell="M7" sqref="M7"/>
    </sheetView>
  </sheetViews>
  <sheetFormatPr defaultColWidth="9.140625" defaultRowHeight="12.75"/>
  <cols>
    <col min="1" max="1" width="15.00390625" style="24" customWidth="1"/>
    <col min="2" max="2" width="31.8515625" style="24" customWidth="1"/>
    <col min="3" max="3" width="14.421875" style="24" customWidth="1"/>
    <col min="4" max="4" width="12.8515625" style="24" customWidth="1"/>
    <col min="5" max="6" width="21.7109375" style="24" customWidth="1"/>
    <col min="7" max="7" width="13.7109375" style="24" customWidth="1"/>
    <col min="8" max="8" width="16.57421875" style="24" customWidth="1"/>
    <col min="9" max="9" width="18.57421875" style="24" customWidth="1"/>
    <col min="10" max="10" width="20.7109375" style="24" customWidth="1"/>
    <col min="11" max="16384" width="9.140625" style="24" customWidth="1"/>
  </cols>
  <sheetData>
    <row r="1" spans="1:10" s="25" customFormat="1" ht="16.5" thickBot="1">
      <c r="A1" s="23" t="s">
        <v>0</v>
      </c>
      <c r="B1" s="23" t="s">
        <v>26</v>
      </c>
      <c r="C1" s="23" t="s">
        <v>27</v>
      </c>
      <c r="D1" s="23" t="s">
        <v>28</v>
      </c>
      <c r="E1" s="23" t="s">
        <v>29</v>
      </c>
      <c r="F1" s="23" t="s">
        <v>30</v>
      </c>
      <c r="G1" s="23" t="s">
        <v>31</v>
      </c>
      <c r="H1" s="23" t="s">
        <v>32</v>
      </c>
      <c r="I1" s="23" t="s">
        <v>33</v>
      </c>
      <c r="J1" s="23" t="s">
        <v>34</v>
      </c>
    </row>
    <row r="2" spans="1:10" s="26" customFormat="1" ht="16.5" thickBot="1">
      <c r="A2" s="162">
        <v>43922</v>
      </c>
      <c r="B2" s="163" t="s">
        <v>35</v>
      </c>
      <c r="C2" s="29">
        <v>4588.5</v>
      </c>
      <c r="D2" s="29">
        <v>0</v>
      </c>
      <c r="E2" s="29">
        <v>0</v>
      </c>
      <c r="F2" s="29"/>
      <c r="G2" s="29"/>
      <c r="H2" s="29"/>
      <c r="I2" s="29">
        <f>SUM(C2:H2)</f>
        <v>4588.5</v>
      </c>
      <c r="J2" s="30">
        <v>4588.5</v>
      </c>
    </row>
    <row r="3" spans="1:10" s="26" customFormat="1" ht="16.5" thickBot="1">
      <c r="A3" s="162">
        <v>43948</v>
      </c>
      <c r="B3" s="164" t="s">
        <v>103</v>
      </c>
      <c r="C3" s="29"/>
      <c r="D3" s="29">
        <v>6185</v>
      </c>
      <c r="E3" s="29"/>
      <c r="F3" s="29"/>
      <c r="G3" s="29"/>
      <c r="H3" s="29"/>
      <c r="I3" s="29">
        <v>6185</v>
      </c>
      <c r="J3" s="30">
        <f>SUM(J2+I3)</f>
        <v>10773.5</v>
      </c>
    </row>
    <row r="4" spans="1:10" s="27" customFormat="1" ht="16.5" thickBot="1">
      <c r="A4" s="225">
        <v>43993</v>
      </c>
      <c r="B4" s="226" t="s">
        <v>144</v>
      </c>
      <c r="C4" s="227"/>
      <c r="D4" s="227"/>
      <c r="E4" s="227"/>
      <c r="F4" s="227"/>
      <c r="G4" s="227"/>
      <c r="H4" s="227">
        <v>390.19</v>
      </c>
      <c r="I4" s="227">
        <v>390.19</v>
      </c>
      <c r="J4" s="228">
        <f aca="true" t="shared" si="0" ref="J4:J23">SUM(J3+I4)</f>
        <v>11163.69</v>
      </c>
    </row>
    <row r="5" spans="1:10" ht="16.5" thickBot="1">
      <c r="A5" s="225">
        <v>43990</v>
      </c>
      <c r="B5" s="226" t="s">
        <v>145</v>
      </c>
      <c r="C5" s="227"/>
      <c r="D5" s="227"/>
      <c r="E5" s="227"/>
      <c r="F5" s="227"/>
      <c r="G5" s="227">
        <v>1.77</v>
      </c>
      <c r="H5" s="227"/>
      <c r="I5" s="227">
        <v>1.77</v>
      </c>
      <c r="J5" s="228">
        <f t="shared" si="0"/>
        <v>11165.460000000001</v>
      </c>
    </row>
    <row r="6" spans="1:10" ht="16.5" thickBot="1">
      <c r="A6" s="162">
        <v>44076</v>
      </c>
      <c r="B6" s="28" t="s">
        <v>165</v>
      </c>
      <c r="C6" s="29"/>
      <c r="D6" s="29"/>
      <c r="E6" s="29"/>
      <c r="F6" s="29">
        <v>106.5</v>
      </c>
      <c r="G6" s="29"/>
      <c r="H6" s="29"/>
      <c r="I6" s="29">
        <v>106.5</v>
      </c>
      <c r="J6" s="30">
        <f t="shared" si="0"/>
        <v>11271.960000000001</v>
      </c>
    </row>
    <row r="7" spans="1:10" ht="16.5" thickBot="1">
      <c r="A7" s="162">
        <v>44081</v>
      </c>
      <c r="B7" s="28" t="s">
        <v>145</v>
      </c>
      <c r="C7" s="29"/>
      <c r="D7" s="29"/>
      <c r="E7" s="29"/>
      <c r="F7" s="29"/>
      <c r="G7" s="29">
        <v>1.29</v>
      </c>
      <c r="H7" s="29"/>
      <c r="I7" s="29">
        <v>1.29</v>
      </c>
      <c r="J7" s="30">
        <f t="shared" si="0"/>
        <v>11273.250000000002</v>
      </c>
    </row>
    <row r="8" spans="1:10" ht="16.5" thickBot="1">
      <c r="A8" s="162">
        <v>44172</v>
      </c>
      <c r="B8" s="28" t="s">
        <v>145</v>
      </c>
      <c r="C8" s="29"/>
      <c r="D8" s="29"/>
      <c r="E8" s="29"/>
      <c r="F8" s="29"/>
      <c r="G8" s="29">
        <v>0.21</v>
      </c>
      <c r="H8" s="29"/>
      <c r="I8" s="29">
        <v>0.21</v>
      </c>
      <c r="J8" s="30">
        <f t="shared" si="0"/>
        <v>11273.460000000001</v>
      </c>
    </row>
    <row r="9" spans="1:10" ht="16.5" thickBot="1">
      <c r="A9" s="162">
        <v>44263</v>
      </c>
      <c r="B9" s="28" t="s">
        <v>145</v>
      </c>
      <c r="C9" s="29"/>
      <c r="D9" s="29"/>
      <c r="E9" s="29"/>
      <c r="F9" s="29"/>
      <c r="G9" s="29">
        <v>0.18</v>
      </c>
      <c r="H9" s="29"/>
      <c r="I9" s="29">
        <v>0.18</v>
      </c>
      <c r="J9" s="30">
        <f t="shared" si="0"/>
        <v>11273.640000000001</v>
      </c>
    </row>
    <row r="10" spans="1:10" ht="16.5" thickBot="1">
      <c r="A10" s="162"/>
      <c r="B10" s="28"/>
      <c r="C10" s="29"/>
      <c r="D10" s="29"/>
      <c r="E10" s="29"/>
      <c r="F10" s="29"/>
      <c r="G10" s="29"/>
      <c r="H10" s="29"/>
      <c r="I10" s="29"/>
      <c r="J10" s="30">
        <f t="shared" si="0"/>
        <v>11273.640000000001</v>
      </c>
    </row>
    <row r="11" spans="1:10" ht="16.5" thickBot="1">
      <c r="A11" s="162"/>
      <c r="B11" s="28"/>
      <c r="C11" s="29"/>
      <c r="D11" s="29"/>
      <c r="E11" s="29"/>
      <c r="F11" s="29"/>
      <c r="G11" s="29"/>
      <c r="H11" s="29"/>
      <c r="I11" s="29"/>
      <c r="J11" s="30">
        <f t="shared" si="0"/>
        <v>11273.640000000001</v>
      </c>
    </row>
    <row r="12" spans="1:10" ht="16.5" thickBot="1">
      <c r="A12" s="162"/>
      <c r="B12" s="28"/>
      <c r="C12" s="29"/>
      <c r="D12" s="29"/>
      <c r="E12" s="29"/>
      <c r="F12" s="29"/>
      <c r="G12" s="29"/>
      <c r="H12" s="29"/>
      <c r="I12" s="29"/>
      <c r="J12" s="30">
        <f t="shared" si="0"/>
        <v>11273.640000000001</v>
      </c>
    </row>
    <row r="13" spans="1:10" ht="16.5" thickBot="1">
      <c r="A13" s="162"/>
      <c r="B13" s="28"/>
      <c r="C13" s="29"/>
      <c r="D13" s="29"/>
      <c r="E13" s="29"/>
      <c r="F13" s="29"/>
      <c r="G13" s="29"/>
      <c r="H13" s="29"/>
      <c r="I13" s="29"/>
      <c r="J13" s="30">
        <f t="shared" si="0"/>
        <v>11273.640000000001</v>
      </c>
    </row>
    <row r="14" spans="1:10" ht="16.5" thickBot="1">
      <c r="A14" s="162"/>
      <c r="B14" s="28"/>
      <c r="C14" s="29"/>
      <c r="D14" s="29"/>
      <c r="E14" s="29"/>
      <c r="F14" s="29"/>
      <c r="G14" s="29"/>
      <c r="H14" s="29"/>
      <c r="I14" s="29"/>
      <c r="J14" s="30">
        <f t="shared" si="0"/>
        <v>11273.640000000001</v>
      </c>
    </row>
    <row r="15" spans="1:10" ht="16.5" thickBot="1">
      <c r="A15" s="162"/>
      <c r="B15" s="28"/>
      <c r="C15" s="29"/>
      <c r="D15" s="29"/>
      <c r="E15" s="29"/>
      <c r="F15" s="29"/>
      <c r="G15" s="29"/>
      <c r="H15" s="29"/>
      <c r="I15" s="29"/>
      <c r="J15" s="30">
        <f t="shared" si="0"/>
        <v>11273.640000000001</v>
      </c>
    </row>
    <row r="16" spans="1:10" ht="16.5" thickBot="1">
      <c r="A16" s="162"/>
      <c r="B16" s="28"/>
      <c r="C16" s="29"/>
      <c r="D16" s="29"/>
      <c r="E16" s="29"/>
      <c r="F16" s="29"/>
      <c r="G16" s="29"/>
      <c r="H16" s="29"/>
      <c r="I16" s="29"/>
      <c r="J16" s="30">
        <f t="shared" si="0"/>
        <v>11273.640000000001</v>
      </c>
    </row>
    <row r="17" spans="1:10" ht="16.5" thickBot="1">
      <c r="A17" s="162"/>
      <c r="B17" s="28"/>
      <c r="C17" s="29"/>
      <c r="D17" s="29"/>
      <c r="E17" s="29"/>
      <c r="F17" s="29"/>
      <c r="G17" s="29"/>
      <c r="H17" s="29"/>
      <c r="I17" s="29"/>
      <c r="J17" s="30">
        <f t="shared" si="0"/>
        <v>11273.640000000001</v>
      </c>
    </row>
    <row r="18" spans="1:10" ht="16.5" thickBot="1">
      <c r="A18" s="162"/>
      <c r="B18" s="28"/>
      <c r="C18" s="29"/>
      <c r="D18" s="29"/>
      <c r="E18" s="29"/>
      <c r="F18" s="29"/>
      <c r="G18" s="29"/>
      <c r="H18" s="29"/>
      <c r="I18" s="29"/>
      <c r="J18" s="30">
        <f t="shared" si="0"/>
        <v>11273.640000000001</v>
      </c>
    </row>
    <row r="19" spans="1:10" ht="16.5" thickBot="1">
      <c r="A19" s="162"/>
      <c r="B19" s="28"/>
      <c r="C19" s="29"/>
      <c r="D19" s="29"/>
      <c r="E19" s="29"/>
      <c r="F19" s="29"/>
      <c r="G19" s="29"/>
      <c r="H19" s="29"/>
      <c r="I19" s="29"/>
      <c r="J19" s="30">
        <f t="shared" si="0"/>
        <v>11273.640000000001</v>
      </c>
    </row>
    <row r="20" spans="1:10" ht="16.5" thickBot="1">
      <c r="A20" s="162"/>
      <c r="B20" s="28"/>
      <c r="C20" s="29"/>
      <c r="D20" s="29"/>
      <c r="E20" s="29"/>
      <c r="F20" s="29"/>
      <c r="G20" s="29"/>
      <c r="H20" s="29"/>
      <c r="I20" s="29"/>
      <c r="J20" s="30">
        <f t="shared" si="0"/>
        <v>11273.640000000001</v>
      </c>
    </row>
    <row r="21" spans="1:10" ht="16.5" thickBot="1">
      <c r="A21" s="162"/>
      <c r="B21" s="28"/>
      <c r="C21" s="29"/>
      <c r="D21" s="29"/>
      <c r="E21" s="29"/>
      <c r="F21" s="29"/>
      <c r="G21" s="29"/>
      <c r="H21" s="29"/>
      <c r="I21" s="29"/>
      <c r="J21" s="30">
        <f t="shared" si="0"/>
        <v>11273.640000000001</v>
      </c>
    </row>
    <row r="22" spans="1:10" ht="16.5" thickBot="1">
      <c r="A22" s="162"/>
      <c r="B22" s="28"/>
      <c r="C22" s="30"/>
      <c r="D22" s="30"/>
      <c r="E22" s="30"/>
      <c r="F22" s="30"/>
      <c r="G22" s="30"/>
      <c r="H22" s="30"/>
      <c r="I22" s="30"/>
      <c r="J22" s="30">
        <f t="shared" si="0"/>
        <v>11273.640000000001</v>
      </c>
    </row>
    <row r="23" spans="1:10" ht="16.5" thickBot="1">
      <c r="A23" s="162"/>
      <c r="B23" s="28"/>
      <c r="C23" s="29"/>
      <c r="D23" s="29"/>
      <c r="E23" s="29"/>
      <c r="F23" s="29"/>
      <c r="G23" s="29"/>
      <c r="H23" s="29"/>
      <c r="I23" s="29"/>
      <c r="J23" s="30">
        <f t="shared" si="0"/>
        <v>11273.640000000001</v>
      </c>
    </row>
    <row r="24" spans="1:10" ht="16.5" thickBot="1">
      <c r="A24" s="162"/>
      <c r="B24" s="28"/>
      <c r="C24" s="29"/>
      <c r="D24" s="29">
        <f>SUM(D2:D23)</f>
        <v>6185</v>
      </c>
      <c r="E24" s="29">
        <f>SUM(E2:E23)</f>
        <v>0</v>
      </c>
      <c r="F24" s="29">
        <f>SUM(F6:F23)</f>
        <v>106.5</v>
      </c>
      <c r="G24" s="29">
        <f>SUM(G2:G23)</f>
        <v>3.45</v>
      </c>
      <c r="H24" s="29">
        <f>SUM(H2:H23)</f>
        <v>390.19</v>
      </c>
      <c r="I24" s="29">
        <f>SUM(I2:I23)</f>
        <v>11273.640000000001</v>
      </c>
      <c r="J24" s="30"/>
    </row>
    <row r="25" spans="1:10" ht="16.5" thickBot="1">
      <c r="A25" s="162"/>
      <c r="B25" s="28"/>
      <c r="C25" s="29"/>
      <c r="D25" s="29"/>
      <c r="E25" s="29"/>
      <c r="F25" s="29"/>
      <c r="G25" s="29"/>
      <c r="H25" s="29"/>
      <c r="I25" s="29"/>
      <c r="J25" s="30"/>
    </row>
    <row r="26" spans="1:10" ht="15.75">
      <c r="A26" s="31"/>
      <c r="B26" s="32"/>
      <c r="C26" s="33"/>
      <c r="D26" s="33"/>
      <c r="E26" s="33"/>
      <c r="F26" s="33"/>
      <c r="G26" s="33"/>
      <c r="H26" s="33"/>
      <c r="I26" s="33"/>
      <c r="J26" s="34"/>
    </row>
    <row r="27" spans="5:9" ht="15">
      <c r="E27" s="35"/>
      <c r="F27" s="35"/>
      <c r="G27" s="35"/>
      <c r="I27" s="35"/>
    </row>
  </sheetData>
  <sheetProtection selectLockedCells="1" selectUnlockedCells="1"/>
  <printOptions/>
  <pageMargins left="0.7479166666666667" right="0.7479166666666667" top="0.9840277777777777" bottom="0.9840277777777777" header="0.5" footer="0.5118055555555555"/>
  <pageSetup fitToHeight="1" fitToWidth="1" horizontalDpi="300" verticalDpi="300" orientation="landscape" paperSize="9" scale="70" r:id="rId1"/>
  <headerFooter alignWithMargins="0">
    <oddHeader>&amp;C&amp;"Arial,Bold"&amp;12ASHELDHAM AND DENGIE PARISH COUNCIL
RECEIPTS 2020-2021&amp;R6-7-2020</oddHeader>
  </headerFooter>
</worksheet>
</file>

<file path=xl/worksheets/sheet5.xml><?xml version="1.0" encoding="utf-8"?>
<worksheet xmlns="http://schemas.openxmlformats.org/spreadsheetml/2006/main" xmlns:r="http://schemas.openxmlformats.org/officeDocument/2006/relationships">
  <sheetPr>
    <tabColor indexed="29"/>
    <pageSetUpPr fitToPage="1"/>
  </sheetPr>
  <dimension ref="A1:G38"/>
  <sheetViews>
    <sheetView workbookViewId="0" topLeftCell="A2">
      <selection activeCell="B6" sqref="B6"/>
    </sheetView>
  </sheetViews>
  <sheetFormatPr defaultColWidth="9.140625" defaultRowHeight="12.75"/>
  <cols>
    <col min="1" max="1" width="10.140625" style="36" customWidth="1"/>
    <col min="2" max="2" width="28.7109375" style="36" customWidth="1"/>
    <col min="3" max="3" width="6.140625" style="36" hidden="1" customWidth="1"/>
    <col min="4" max="4" width="50.421875" style="36" customWidth="1"/>
    <col min="5" max="5" width="13.28125" style="37" customWidth="1"/>
    <col min="6" max="6" width="11.7109375" style="36" customWidth="1"/>
    <col min="7" max="7" width="18.421875" style="36" customWidth="1"/>
    <col min="8" max="16384" width="9.140625" style="36" customWidth="1"/>
  </cols>
  <sheetData>
    <row r="1" spans="1:7" ht="15" hidden="1">
      <c r="A1" s="38"/>
      <c r="D1" s="39"/>
      <c r="G1" s="40"/>
    </row>
    <row r="2" spans="1:2" ht="15.75">
      <c r="A2" s="39" t="s">
        <v>36</v>
      </c>
      <c r="B2" s="41">
        <v>44285</v>
      </c>
    </row>
    <row r="3" spans="1:5" ht="14.25">
      <c r="A3" s="36" t="s">
        <v>37</v>
      </c>
      <c r="D3" s="38">
        <v>44285</v>
      </c>
      <c r="E3" s="42">
        <v>450</v>
      </c>
    </row>
    <row r="4" spans="1:7" ht="14.25">
      <c r="A4" s="36" t="s">
        <v>38</v>
      </c>
      <c r="D4" s="38">
        <v>44285</v>
      </c>
      <c r="E4" s="42">
        <v>5876.34</v>
      </c>
      <c r="G4" s="43"/>
    </row>
    <row r="5" ht="14.25">
      <c r="E5" s="42"/>
    </row>
    <row r="6" spans="4:5" ht="15">
      <c r="D6" s="40" t="s">
        <v>39</v>
      </c>
      <c r="E6" s="44">
        <f>SUM(E3:E5)</f>
        <v>6326.34</v>
      </c>
    </row>
    <row r="7" spans="1:5" ht="15">
      <c r="A7" s="40" t="s">
        <v>142</v>
      </c>
      <c r="E7" s="45"/>
    </row>
    <row r="8" spans="1:5" ht="15">
      <c r="A8" s="36" t="s">
        <v>100</v>
      </c>
      <c r="E8" s="46">
        <v>4588.5</v>
      </c>
    </row>
    <row r="9" spans="1:5" ht="14.25">
      <c r="A9" s="36" t="s">
        <v>40</v>
      </c>
      <c r="E9" s="42">
        <v>6185</v>
      </c>
    </row>
    <row r="10" spans="1:5" ht="14.25">
      <c r="A10" s="36" t="s">
        <v>41</v>
      </c>
      <c r="E10" s="42">
        <v>390.19</v>
      </c>
    </row>
    <row r="11" spans="1:7" ht="15">
      <c r="A11" s="36" t="s">
        <v>42</v>
      </c>
      <c r="E11" s="42">
        <v>3.45</v>
      </c>
      <c r="G11" s="47"/>
    </row>
    <row r="12" spans="1:5" ht="14.25">
      <c r="A12" s="36" t="s">
        <v>43</v>
      </c>
      <c r="D12" s="36" t="s">
        <v>44</v>
      </c>
      <c r="E12" s="42">
        <v>106.5</v>
      </c>
    </row>
    <row r="13" spans="1:5" ht="14.25">
      <c r="A13" s="36" t="s">
        <v>99</v>
      </c>
      <c r="E13" s="42">
        <v>0</v>
      </c>
    </row>
    <row r="14" ht="14.25">
      <c r="E14" s="42"/>
    </row>
    <row r="15" spans="4:6" ht="15">
      <c r="D15" s="39" t="s">
        <v>141</v>
      </c>
      <c r="E15" s="48">
        <f>SUM(E8:E14)</f>
        <v>11273.640000000001</v>
      </c>
      <c r="F15" s="43"/>
    </row>
    <row r="16" spans="4:6" ht="15">
      <c r="D16" s="39"/>
      <c r="E16" s="47"/>
      <c r="F16" s="43"/>
    </row>
    <row r="17" spans="4:6" ht="15">
      <c r="D17" s="39" t="s">
        <v>174</v>
      </c>
      <c r="E17" s="47">
        <v>0</v>
      </c>
      <c r="F17" s="37"/>
    </row>
    <row r="18" spans="5:6" ht="15">
      <c r="E18" s="45"/>
      <c r="F18" s="43"/>
    </row>
    <row r="19" spans="1:7" ht="15.75">
      <c r="A19" s="40" t="s">
        <v>143</v>
      </c>
      <c r="D19" s="49" t="s">
        <v>271</v>
      </c>
      <c r="E19" s="216">
        <v>-4947.3</v>
      </c>
      <c r="F19" s="43"/>
      <c r="G19" s="43"/>
    </row>
    <row r="20" spans="1:7" ht="15">
      <c r="A20" s="40"/>
      <c r="D20" s="39"/>
      <c r="E20" s="45"/>
      <c r="F20" s="43"/>
      <c r="G20" s="43"/>
    </row>
    <row r="21" spans="1:7" ht="15.75">
      <c r="A21" s="40"/>
      <c r="D21" s="39"/>
      <c r="E21" s="45"/>
      <c r="F21" s="43"/>
      <c r="G21" s="216"/>
    </row>
    <row r="22" spans="1:7" ht="15">
      <c r="A22" s="40"/>
      <c r="D22" s="39"/>
      <c r="E22" s="45"/>
      <c r="F22" s="43"/>
      <c r="G22" s="43"/>
    </row>
    <row r="23" spans="1:7" ht="15">
      <c r="A23" s="40"/>
      <c r="D23" s="39"/>
      <c r="E23" s="45"/>
      <c r="F23" s="43"/>
      <c r="G23" s="43"/>
    </row>
    <row r="24" spans="1:7" ht="15">
      <c r="A24" s="40" t="s">
        <v>45</v>
      </c>
      <c r="D24" s="40" t="s">
        <v>46</v>
      </c>
      <c r="E24" s="182">
        <f>SUM(E15:E23)</f>
        <v>6326.340000000001</v>
      </c>
      <c r="F24" s="43"/>
      <c r="G24" s="43"/>
    </row>
    <row r="25" spans="4:7" ht="15">
      <c r="D25" s="39"/>
      <c r="E25" s="45"/>
      <c r="F25" s="43"/>
      <c r="G25" s="43"/>
    </row>
    <row r="26" spans="4:5" ht="15">
      <c r="D26" s="39"/>
      <c r="E26" s="157"/>
    </row>
    <row r="27" spans="4:5" ht="15">
      <c r="D27" s="39"/>
      <c r="E27" s="45"/>
    </row>
    <row r="28" spans="4:6" s="50" customFormat="1" ht="15">
      <c r="D28" s="51"/>
      <c r="E28" s="52"/>
      <c r="F28" s="50" t="s">
        <v>25</v>
      </c>
    </row>
    <row r="29" spans="2:5" s="50" customFormat="1" ht="15">
      <c r="B29" s="50" t="s">
        <v>47</v>
      </c>
      <c r="D29" s="53" t="s">
        <v>149</v>
      </c>
      <c r="E29" s="54">
        <v>-500</v>
      </c>
    </row>
    <row r="30" s="50" customFormat="1" ht="14.25">
      <c r="E30" s="55"/>
    </row>
    <row r="31" spans="4:5" ht="15">
      <c r="D31" s="36" t="s">
        <v>48</v>
      </c>
      <c r="E31" s="56">
        <f>SUM(E24:E30)</f>
        <v>5826.340000000001</v>
      </c>
    </row>
    <row r="32" ht="15">
      <c r="E32" s="45"/>
    </row>
    <row r="33" ht="15">
      <c r="E33" s="45">
        <f>SUM(E31:E32)</f>
        <v>5826.340000000001</v>
      </c>
    </row>
    <row r="34" spans="1:6" s="39" customFormat="1" ht="15">
      <c r="A34" s="39" t="s">
        <v>49</v>
      </c>
      <c r="D34" s="39" t="s">
        <v>272</v>
      </c>
      <c r="E34" s="45" t="s">
        <v>50</v>
      </c>
      <c r="F34" s="57">
        <v>44298</v>
      </c>
    </row>
    <row r="36" spans="4:5" ht="15">
      <c r="D36" s="39"/>
      <c r="E36" s="45"/>
    </row>
    <row r="38" spans="4:5" ht="15">
      <c r="D38" s="40"/>
      <c r="E38" s="58"/>
    </row>
  </sheetData>
  <sheetProtection selectLockedCells="1" selectUnlockedCells="1"/>
  <printOptions horizontalCentered="1" verticalCentered="1"/>
  <pageMargins left="0.7479166666666667" right="0.7479166666666667" top="0.9840277777777777" bottom="0.9840277777777777" header="0.5118055555555555" footer="0.5118055555555555"/>
  <pageSetup fitToHeight="1" fitToWidth="1" horizontalDpi="300" verticalDpi="300" orientation="landscape" paperSize="9" scale="87" r:id="rId1"/>
  <headerFooter alignWithMargins="0">
    <oddHeader>&amp;CASHELDHAM DENGIE
BANK RECONCILIATION
FOR THE MONTH UP TO AND INCLUDING 30/3/2021&amp;R12/04/2021</oddHeader>
  </headerFooter>
</worksheet>
</file>

<file path=xl/worksheets/sheet6.xml><?xml version="1.0" encoding="utf-8"?>
<worksheet xmlns="http://schemas.openxmlformats.org/spreadsheetml/2006/main" xmlns:r="http://schemas.openxmlformats.org/officeDocument/2006/relationships">
  <sheetPr>
    <tabColor indexed="15"/>
    <pageSetUpPr fitToPage="1"/>
  </sheetPr>
  <dimension ref="A1:V41"/>
  <sheetViews>
    <sheetView workbookViewId="0" topLeftCell="A1">
      <selection activeCell="F44" sqref="F44"/>
    </sheetView>
  </sheetViews>
  <sheetFormatPr defaultColWidth="9.140625" defaultRowHeight="12.75"/>
  <cols>
    <col min="1" max="1" width="18.7109375" style="128" customWidth="1"/>
    <col min="2" max="2" width="25.57421875" style="128" customWidth="1"/>
    <col min="3" max="3" width="10.7109375" style="128" customWidth="1"/>
    <col min="4" max="4" width="47.28125" style="129" customWidth="1"/>
    <col min="5" max="5" width="12.28125" style="128" customWidth="1"/>
    <col min="6" max="6" width="11.57421875" style="128" customWidth="1"/>
    <col min="7" max="7" width="5.57421875" style="128" customWidth="1"/>
    <col min="8" max="16384" width="9.140625" style="128" customWidth="1"/>
  </cols>
  <sheetData>
    <row r="1" spans="1:22" ht="18">
      <c r="A1" s="130" t="s">
        <v>82</v>
      </c>
      <c r="E1" s="131"/>
      <c r="F1" s="203"/>
      <c r="G1" s="203"/>
      <c r="H1" s="203"/>
      <c r="I1" s="203"/>
      <c r="J1" s="203"/>
      <c r="K1" s="203"/>
      <c r="L1" s="203"/>
      <c r="M1" s="203"/>
      <c r="N1" s="203"/>
      <c r="O1" s="203"/>
      <c r="P1" s="203"/>
      <c r="Q1" s="203"/>
      <c r="R1" s="203"/>
      <c r="S1" s="203"/>
      <c r="T1" s="203"/>
      <c r="U1" s="203"/>
      <c r="V1" s="203"/>
    </row>
    <row r="2" spans="1:22" ht="18">
      <c r="A2" s="132">
        <v>41000</v>
      </c>
      <c r="D2" s="129" t="s">
        <v>83</v>
      </c>
      <c r="E2" s="131">
        <v>427.5</v>
      </c>
      <c r="F2" s="203"/>
      <c r="G2" s="203"/>
      <c r="H2" s="203"/>
      <c r="I2" s="203"/>
      <c r="J2" s="203"/>
      <c r="K2" s="203"/>
      <c r="L2" s="203"/>
      <c r="M2" s="203"/>
      <c r="N2" s="203"/>
      <c r="O2" s="203"/>
      <c r="P2" s="203"/>
      <c r="Q2" s="203"/>
      <c r="R2" s="203"/>
      <c r="S2" s="203"/>
      <c r="T2" s="203"/>
      <c r="U2" s="203"/>
      <c r="V2" s="203"/>
    </row>
    <row r="3" spans="4:22" ht="18">
      <c r="D3" s="129" t="s">
        <v>84</v>
      </c>
      <c r="E3" s="133">
        <v>66.5</v>
      </c>
      <c r="F3" s="203"/>
      <c r="G3" s="203"/>
      <c r="H3" s="203"/>
      <c r="I3" s="203"/>
      <c r="J3" s="203"/>
      <c r="K3" s="203"/>
      <c r="L3" s="203"/>
      <c r="M3" s="203"/>
      <c r="N3" s="203"/>
      <c r="O3" s="203"/>
      <c r="P3" s="203"/>
      <c r="Q3" s="203"/>
      <c r="R3" s="203"/>
      <c r="S3" s="203"/>
      <c r="T3" s="203"/>
      <c r="U3" s="203"/>
      <c r="V3" s="203"/>
    </row>
    <row r="4" spans="4:22" ht="18">
      <c r="D4" s="129" t="s">
        <v>85</v>
      </c>
      <c r="E4" s="131">
        <v>494</v>
      </c>
      <c r="F4" s="203"/>
      <c r="G4" s="203"/>
      <c r="H4" s="203"/>
      <c r="I4" s="203"/>
      <c r="J4" s="203"/>
      <c r="K4" s="203"/>
      <c r="L4" s="203"/>
      <c r="M4" s="203"/>
      <c r="N4" s="203"/>
      <c r="O4" s="203"/>
      <c r="P4" s="203"/>
      <c r="Q4" s="203"/>
      <c r="R4" s="203"/>
      <c r="S4" s="203"/>
      <c r="T4" s="203"/>
      <c r="U4" s="203"/>
      <c r="V4" s="203"/>
    </row>
    <row r="5" spans="4:22" ht="18">
      <c r="D5" s="129" t="s">
        <v>86</v>
      </c>
      <c r="E5" s="131">
        <v>-39</v>
      </c>
      <c r="F5" s="203"/>
      <c r="G5" s="203"/>
      <c r="H5" s="203"/>
      <c r="I5" s="203"/>
      <c r="J5" s="203"/>
      <c r="K5" s="203"/>
      <c r="L5" s="203"/>
      <c r="M5" s="203"/>
      <c r="N5" s="203"/>
      <c r="O5" s="203"/>
      <c r="P5" s="203"/>
      <c r="Q5" s="203"/>
      <c r="R5" s="203"/>
      <c r="S5" s="203"/>
      <c r="T5" s="203"/>
      <c r="U5" s="203"/>
      <c r="V5" s="203"/>
    </row>
    <row r="6" spans="1:22" ht="18">
      <c r="A6" s="132">
        <v>41364</v>
      </c>
      <c r="D6" s="129" t="s">
        <v>87</v>
      </c>
      <c r="E6" s="134">
        <v>455</v>
      </c>
      <c r="F6" s="203"/>
      <c r="G6" s="203"/>
      <c r="H6" s="203"/>
      <c r="I6" s="203"/>
      <c r="J6" s="203"/>
      <c r="K6" s="203"/>
      <c r="L6" s="203"/>
      <c r="M6" s="203"/>
      <c r="N6" s="203"/>
      <c r="O6" s="203"/>
      <c r="P6" s="203"/>
      <c r="Q6" s="203"/>
      <c r="R6" s="203"/>
      <c r="S6" s="203"/>
      <c r="T6" s="203"/>
      <c r="U6" s="203"/>
      <c r="V6" s="203"/>
    </row>
    <row r="7" spans="1:22" ht="18">
      <c r="A7" s="132">
        <v>41474</v>
      </c>
      <c r="B7" s="128" t="s">
        <v>88</v>
      </c>
      <c r="C7" s="128">
        <v>100309</v>
      </c>
      <c r="D7" s="129" t="s">
        <v>89</v>
      </c>
      <c r="E7" s="135">
        <v>-260</v>
      </c>
      <c r="F7" s="203"/>
      <c r="G7" s="203"/>
      <c r="H7" s="203"/>
      <c r="I7" s="203"/>
      <c r="J7" s="203"/>
      <c r="K7" s="203"/>
      <c r="L7" s="203"/>
      <c r="M7" s="203"/>
      <c r="N7" s="203"/>
      <c r="O7" s="203"/>
      <c r="P7" s="203"/>
      <c r="Q7" s="203"/>
      <c r="R7" s="203"/>
      <c r="S7" s="203"/>
      <c r="T7" s="203"/>
      <c r="U7" s="203"/>
      <c r="V7" s="203"/>
    </row>
    <row r="8" spans="5:22" ht="18">
      <c r="E8" s="136">
        <f>SUM(E6:E7)</f>
        <v>195</v>
      </c>
      <c r="F8" s="203"/>
      <c r="G8" s="203"/>
      <c r="H8" s="203"/>
      <c r="I8" s="203"/>
      <c r="J8" s="203"/>
      <c r="K8" s="203"/>
      <c r="L8" s="203"/>
      <c r="M8" s="203"/>
      <c r="N8" s="203"/>
      <c r="O8" s="203"/>
      <c r="P8" s="203"/>
      <c r="Q8" s="203"/>
      <c r="R8" s="203"/>
      <c r="S8" s="203"/>
      <c r="T8" s="203"/>
      <c r="U8" s="203"/>
      <c r="V8" s="203"/>
    </row>
    <row r="9" spans="4:22" ht="18">
      <c r="D9" s="129" t="s">
        <v>90</v>
      </c>
      <c r="E9" s="135">
        <v>66.5</v>
      </c>
      <c r="F9" s="203"/>
      <c r="G9" s="203"/>
      <c r="H9" s="203"/>
      <c r="I9" s="203"/>
      <c r="J9" s="203"/>
      <c r="K9" s="203"/>
      <c r="L9" s="203"/>
      <c r="M9" s="203"/>
      <c r="N9" s="203"/>
      <c r="O9" s="203"/>
      <c r="P9" s="203"/>
      <c r="Q9" s="203"/>
      <c r="R9" s="203"/>
      <c r="S9" s="203"/>
      <c r="T9" s="203"/>
      <c r="U9" s="203"/>
      <c r="V9" s="203"/>
    </row>
    <row r="10" spans="5:22" ht="18">
      <c r="E10" s="136">
        <f>SUM(E8:E9)</f>
        <v>261.5</v>
      </c>
      <c r="F10" s="203"/>
      <c r="G10" s="203"/>
      <c r="H10" s="203"/>
      <c r="I10" s="203"/>
      <c r="J10" s="203"/>
      <c r="K10" s="203"/>
      <c r="L10" s="203"/>
      <c r="M10" s="203"/>
      <c r="N10" s="203"/>
      <c r="O10" s="203"/>
      <c r="P10" s="203"/>
      <c r="Q10" s="203"/>
      <c r="R10" s="203"/>
      <c r="S10" s="203"/>
      <c r="T10" s="203"/>
      <c r="U10" s="203"/>
      <c r="V10" s="203"/>
    </row>
    <row r="11" spans="1:22" ht="18">
      <c r="A11" s="132">
        <v>41519</v>
      </c>
      <c r="B11" s="128" t="s">
        <v>88</v>
      </c>
      <c r="C11" s="128">
        <v>100310</v>
      </c>
      <c r="D11" s="129" t="s">
        <v>91</v>
      </c>
      <c r="E11" s="137">
        <v>-39</v>
      </c>
      <c r="F11" s="203"/>
      <c r="G11" s="203"/>
      <c r="H11" s="203"/>
      <c r="I11" s="203"/>
      <c r="J11" s="203"/>
      <c r="K11" s="203"/>
      <c r="L11" s="203"/>
      <c r="M11" s="203"/>
      <c r="N11" s="203"/>
      <c r="O11" s="203"/>
      <c r="P11" s="203"/>
      <c r="Q11" s="203"/>
      <c r="R11" s="203"/>
      <c r="S11" s="203"/>
      <c r="T11" s="203"/>
      <c r="U11" s="203"/>
      <c r="V11" s="203"/>
    </row>
    <row r="12" spans="4:22" s="138" customFormat="1" ht="18">
      <c r="D12" s="139"/>
      <c r="E12" s="140">
        <f>SUM(E10:E11)</f>
        <v>222.5</v>
      </c>
      <c r="F12" s="203"/>
      <c r="G12" s="203"/>
      <c r="H12" s="203"/>
      <c r="I12" s="203"/>
      <c r="J12" s="203"/>
      <c r="K12" s="203"/>
      <c r="L12" s="203"/>
      <c r="M12" s="203"/>
      <c r="N12" s="203"/>
      <c r="O12" s="203"/>
      <c r="P12" s="203"/>
      <c r="Q12" s="203"/>
      <c r="R12" s="203"/>
      <c r="S12" s="203"/>
      <c r="T12" s="203"/>
      <c r="U12" s="203"/>
      <c r="V12" s="203"/>
    </row>
    <row r="13" spans="1:22" ht="18">
      <c r="A13" s="132">
        <v>41856</v>
      </c>
      <c r="D13" s="129" t="s">
        <v>90</v>
      </c>
      <c r="E13" s="128">
        <v>66.5</v>
      </c>
      <c r="F13" s="203"/>
      <c r="G13" s="203"/>
      <c r="H13" s="203"/>
      <c r="I13" s="203"/>
      <c r="J13" s="203"/>
      <c r="K13" s="203"/>
      <c r="L13" s="203"/>
      <c r="M13" s="203"/>
      <c r="N13" s="203"/>
      <c r="O13" s="203"/>
      <c r="P13" s="203"/>
      <c r="Q13" s="203"/>
      <c r="R13" s="203"/>
      <c r="S13" s="203"/>
      <c r="T13" s="203"/>
      <c r="U13" s="203"/>
      <c r="V13" s="203"/>
    </row>
    <row r="14" spans="2:22" s="141" customFormat="1" ht="18">
      <c r="B14" s="141" t="s">
        <v>88</v>
      </c>
      <c r="C14" s="141">
        <v>100336</v>
      </c>
      <c r="D14" s="142" t="s">
        <v>91</v>
      </c>
      <c r="E14" s="143">
        <v>-39</v>
      </c>
      <c r="F14" s="203"/>
      <c r="G14" s="203"/>
      <c r="H14" s="203"/>
      <c r="I14" s="203"/>
      <c r="J14" s="203"/>
      <c r="K14" s="203"/>
      <c r="L14" s="203"/>
      <c r="M14" s="203"/>
      <c r="N14" s="203"/>
      <c r="O14" s="203"/>
      <c r="P14" s="203"/>
      <c r="Q14" s="203"/>
      <c r="R14" s="203"/>
      <c r="S14" s="203"/>
      <c r="T14" s="203"/>
      <c r="U14" s="203"/>
      <c r="V14" s="203"/>
    </row>
    <row r="15" spans="1:22" ht="18">
      <c r="A15" s="132">
        <v>42095</v>
      </c>
      <c r="D15" s="129" t="s">
        <v>92</v>
      </c>
      <c r="E15" s="136">
        <f>SUM(E12:E14)</f>
        <v>250</v>
      </c>
      <c r="F15" s="203"/>
      <c r="G15" s="203"/>
      <c r="H15" s="203"/>
      <c r="I15" s="203"/>
      <c r="J15" s="203"/>
      <c r="K15" s="203"/>
      <c r="L15" s="203"/>
      <c r="M15" s="203"/>
      <c r="N15" s="203"/>
      <c r="O15" s="203"/>
      <c r="P15" s="203"/>
      <c r="Q15" s="203"/>
      <c r="R15" s="203"/>
      <c r="S15" s="203"/>
      <c r="T15" s="203"/>
      <c r="U15" s="203"/>
      <c r="V15" s="203"/>
    </row>
    <row r="16" spans="6:22" ht="18">
      <c r="F16" s="203"/>
      <c r="G16" s="203"/>
      <c r="H16" s="203"/>
      <c r="I16" s="203"/>
      <c r="J16" s="203"/>
      <c r="K16" s="203"/>
      <c r="L16" s="203"/>
      <c r="M16" s="203"/>
      <c r="N16" s="203"/>
      <c r="O16" s="203"/>
      <c r="P16" s="203"/>
      <c r="Q16" s="203"/>
      <c r="R16" s="203"/>
      <c r="S16" s="203"/>
      <c r="T16" s="203"/>
      <c r="U16" s="203"/>
      <c r="V16" s="203"/>
    </row>
    <row r="17" spans="1:22" ht="18">
      <c r="A17" s="132">
        <v>42222</v>
      </c>
      <c r="D17" s="129" t="s">
        <v>93</v>
      </c>
      <c r="E17" s="128">
        <v>266.5</v>
      </c>
      <c r="F17" s="203"/>
      <c r="G17" s="203"/>
      <c r="H17" s="203"/>
      <c r="I17" s="203"/>
      <c r="J17" s="203"/>
      <c r="K17" s="203"/>
      <c r="L17" s="203"/>
      <c r="M17" s="203"/>
      <c r="N17" s="203"/>
      <c r="O17" s="203"/>
      <c r="P17" s="203"/>
      <c r="Q17" s="203"/>
      <c r="R17" s="203"/>
      <c r="S17" s="203"/>
      <c r="T17" s="203"/>
      <c r="U17" s="203"/>
      <c r="V17" s="203"/>
    </row>
    <row r="18" spans="2:22" ht="18">
      <c r="B18" s="128" t="s">
        <v>88</v>
      </c>
      <c r="C18" s="128">
        <v>100358</v>
      </c>
      <c r="D18" s="129" t="s">
        <v>91</v>
      </c>
      <c r="E18" s="128">
        <v>-139</v>
      </c>
      <c r="F18" s="203"/>
      <c r="G18" s="203"/>
      <c r="H18" s="203"/>
      <c r="I18" s="203"/>
      <c r="J18" s="203"/>
      <c r="K18" s="203"/>
      <c r="L18" s="203"/>
      <c r="M18" s="203"/>
      <c r="N18" s="203"/>
      <c r="O18" s="203"/>
      <c r="P18" s="203"/>
      <c r="Q18" s="203"/>
      <c r="R18" s="203"/>
      <c r="S18" s="203"/>
      <c r="T18" s="203"/>
      <c r="U18" s="203"/>
      <c r="V18" s="203"/>
    </row>
    <row r="19" spans="4:22" s="144" customFormat="1" ht="18">
      <c r="D19" s="145" t="s">
        <v>87</v>
      </c>
      <c r="E19" s="146">
        <f>SUM(E15:E18)</f>
        <v>377.5</v>
      </c>
      <c r="F19" s="203"/>
      <c r="G19" s="203"/>
      <c r="H19" s="203"/>
      <c r="I19" s="203"/>
      <c r="J19" s="203"/>
      <c r="K19" s="203"/>
      <c r="L19" s="203"/>
      <c r="M19" s="203"/>
      <c r="N19" s="203"/>
      <c r="O19" s="203"/>
      <c r="P19" s="203"/>
      <c r="Q19" s="203"/>
      <c r="R19" s="203"/>
      <c r="S19" s="203"/>
      <c r="T19" s="203"/>
      <c r="U19" s="203"/>
      <c r="V19" s="203"/>
    </row>
    <row r="20" spans="1:22" ht="18">
      <c r="A20" s="132">
        <v>42472</v>
      </c>
      <c r="B20" s="128" t="s">
        <v>88</v>
      </c>
      <c r="C20" s="128">
        <v>100379</v>
      </c>
      <c r="D20" s="129" t="s">
        <v>89</v>
      </c>
      <c r="E20" s="128">
        <v>-200</v>
      </c>
      <c r="F20" s="203"/>
      <c r="G20" s="203"/>
      <c r="H20" s="203"/>
      <c r="I20" s="203"/>
      <c r="J20" s="203"/>
      <c r="K20" s="203"/>
      <c r="L20" s="203"/>
      <c r="M20" s="203"/>
      <c r="N20" s="203"/>
      <c r="O20" s="203"/>
      <c r="P20" s="203"/>
      <c r="Q20" s="203"/>
      <c r="R20" s="203"/>
      <c r="S20" s="203"/>
      <c r="T20" s="203"/>
      <c r="U20" s="203"/>
      <c r="V20" s="203"/>
    </row>
    <row r="21" spans="4:22" ht="18">
      <c r="D21" s="129" t="s">
        <v>87</v>
      </c>
      <c r="E21" s="147">
        <v>177.5</v>
      </c>
      <c r="F21" s="203"/>
      <c r="G21" s="203"/>
      <c r="H21" s="203"/>
      <c r="I21" s="203"/>
      <c r="J21" s="203"/>
      <c r="K21" s="203"/>
      <c r="L21" s="203"/>
      <c r="M21" s="203"/>
      <c r="N21" s="203"/>
      <c r="O21" s="203"/>
      <c r="P21" s="203"/>
      <c r="Q21" s="203"/>
      <c r="R21" s="203"/>
      <c r="S21" s="203"/>
      <c r="T21" s="203"/>
      <c r="U21" s="203"/>
      <c r="V21" s="203"/>
    </row>
    <row r="22" spans="1:22" ht="18">
      <c r="A22" s="132">
        <v>42614</v>
      </c>
      <c r="D22" s="129" t="s">
        <v>93</v>
      </c>
      <c r="E22" s="128">
        <v>66.5</v>
      </c>
      <c r="F22" s="203"/>
      <c r="G22" s="203"/>
      <c r="H22" s="203"/>
      <c r="I22" s="203"/>
      <c r="J22" s="203"/>
      <c r="K22" s="203"/>
      <c r="L22" s="203"/>
      <c r="M22" s="203"/>
      <c r="N22" s="203"/>
      <c r="O22" s="203"/>
      <c r="P22" s="203"/>
      <c r="Q22" s="203"/>
      <c r="R22" s="203"/>
      <c r="S22" s="203"/>
      <c r="T22" s="203"/>
      <c r="U22" s="203"/>
      <c r="V22" s="203"/>
    </row>
    <row r="23" spans="2:22" ht="18">
      <c r="B23" s="128" t="s">
        <v>88</v>
      </c>
      <c r="D23" s="129" t="s">
        <v>91</v>
      </c>
      <c r="E23" s="128">
        <v>-39</v>
      </c>
      <c r="F23" s="203"/>
      <c r="G23" s="203"/>
      <c r="H23" s="203"/>
      <c r="I23" s="203"/>
      <c r="J23" s="203"/>
      <c r="K23" s="203"/>
      <c r="L23" s="203"/>
      <c r="M23" s="203"/>
      <c r="N23" s="203"/>
      <c r="O23" s="203"/>
      <c r="P23" s="203"/>
      <c r="Q23" s="203"/>
      <c r="R23" s="203"/>
      <c r="S23" s="203"/>
      <c r="T23" s="203"/>
      <c r="U23" s="203"/>
      <c r="V23" s="203"/>
    </row>
    <row r="24" spans="4:22" s="148" customFormat="1" ht="18">
      <c r="D24" s="149"/>
      <c r="E24" s="150">
        <f>SUM(E21:E23)</f>
        <v>205</v>
      </c>
      <c r="F24" s="203"/>
      <c r="G24" s="203"/>
      <c r="H24" s="203"/>
      <c r="I24" s="203"/>
      <c r="J24" s="203"/>
      <c r="K24" s="203"/>
      <c r="L24" s="203"/>
      <c r="M24" s="203"/>
      <c r="N24" s="203"/>
      <c r="O24" s="203"/>
      <c r="P24" s="203"/>
      <c r="Q24" s="203"/>
      <c r="R24" s="203"/>
      <c r="S24" s="203"/>
      <c r="T24" s="203"/>
      <c r="U24" s="203"/>
      <c r="V24" s="203"/>
    </row>
    <row r="25" spans="1:22" ht="18">
      <c r="A25" s="132">
        <v>42947</v>
      </c>
      <c r="B25" s="128" t="s">
        <v>94</v>
      </c>
      <c r="D25" s="129" t="s">
        <v>95</v>
      </c>
      <c r="E25" s="128">
        <v>-50</v>
      </c>
      <c r="F25" s="203"/>
      <c r="G25" s="203"/>
      <c r="H25" s="203"/>
      <c r="I25" s="203"/>
      <c r="J25" s="203"/>
      <c r="K25" s="203"/>
      <c r="L25" s="203"/>
      <c r="M25" s="203"/>
      <c r="N25" s="203"/>
      <c r="O25" s="203"/>
      <c r="P25" s="203"/>
      <c r="Q25" s="203"/>
      <c r="R25" s="203"/>
      <c r="S25" s="203"/>
      <c r="T25" s="203"/>
      <c r="U25" s="203"/>
      <c r="V25" s="203"/>
    </row>
    <row r="26" spans="5:22" ht="18">
      <c r="E26" s="147">
        <f>SUM(E24:E25)</f>
        <v>155</v>
      </c>
      <c r="F26" s="203"/>
      <c r="G26" s="203"/>
      <c r="H26" s="203"/>
      <c r="I26" s="203"/>
      <c r="J26" s="203"/>
      <c r="K26" s="203"/>
      <c r="L26" s="203"/>
      <c r="M26" s="203"/>
      <c r="N26" s="203"/>
      <c r="O26" s="203"/>
      <c r="P26" s="203"/>
      <c r="Q26" s="203"/>
      <c r="R26" s="203"/>
      <c r="S26" s="203"/>
      <c r="T26" s="203"/>
      <c r="U26" s="203"/>
      <c r="V26" s="203"/>
    </row>
    <row r="27" spans="1:22" ht="18">
      <c r="A27" s="132">
        <v>42948</v>
      </c>
      <c r="B27" s="128" t="s">
        <v>96</v>
      </c>
      <c r="D27" s="129" t="s">
        <v>93</v>
      </c>
      <c r="E27" s="128">
        <v>66.5</v>
      </c>
      <c r="F27" s="203"/>
      <c r="G27" s="203"/>
      <c r="H27" s="203"/>
      <c r="I27" s="203"/>
      <c r="J27" s="203"/>
      <c r="K27" s="203"/>
      <c r="L27" s="203"/>
      <c r="M27" s="203"/>
      <c r="N27" s="203"/>
      <c r="O27" s="203"/>
      <c r="P27" s="203"/>
      <c r="Q27" s="203"/>
      <c r="R27" s="203"/>
      <c r="S27" s="203"/>
      <c r="T27" s="203"/>
      <c r="U27" s="203"/>
      <c r="V27" s="203"/>
    </row>
    <row r="28" spans="5:22" ht="18">
      <c r="E28" s="147">
        <f>SUM(E26:E27)</f>
        <v>221.5</v>
      </c>
      <c r="F28" s="203"/>
      <c r="G28" s="203"/>
      <c r="H28" s="203"/>
      <c r="I28" s="203"/>
      <c r="J28" s="203"/>
      <c r="K28" s="203"/>
      <c r="L28" s="203"/>
      <c r="M28" s="203"/>
      <c r="N28" s="203"/>
      <c r="O28" s="203"/>
      <c r="P28" s="203"/>
      <c r="Q28" s="203"/>
      <c r="R28" s="203"/>
      <c r="S28" s="203"/>
      <c r="T28" s="203"/>
      <c r="U28" s="203"/>
      <c r="V28" s="203"/>
    </row>
    <row r="29" spans="1:22" ht="18">
      <c r="A29" s="132">
        <v>42989</v>
      </c>
      <c r="B29" s="128" t="s">
        <v>88</v>
      </c>
      <c r="C29" s="128">
        <v>100404</v>
      </c>
      <c r="D29" s="129" t="s">
        <v>97</v>
      </c>
      <c r="E29" s="128">
        <v>-39</v>
      </c>
      <c r="F29" s="203"/>
      <c r="G29" s="203"/>
      <c r="H29" s="203"/>
      <c r="I29" s="203"/>
      <c r="J29" s="203"/>
      <c r="K29" s="203"/>
      <c r="L29" s="203"/>
      <c r="M29" s="203"/>
      <c r="N29" s="203"/>
      <c r="O29" s="203"/>
      <c r="P29" s="203"/>
      <c r="Q29" s="203"/>
      <c r="R29" s="203"/>
      <c r="S29" s="203"/>
      <c r="T29" s="203"/>
      <c r="U29" s="203"/>
      <c r="V29" s="203"/>
    </row>
    <row r="30" spans="4:22" s="151" customFormat="1" ht="18">
      <c r="D30" s="152"/>
      <c r="E30" s="153">
        <f>SUM(E28:E29)</f>
        <v>182.5</v>
      </c>
      <c r="F30" s="203"/>
      <c r="G30" s="203"/>
      <c r="H30" s="203"/>
      <c r="I30" s="203"/>
      <c r="J30" s="203"/>
      <c r="K30" s="203"/>
      <c r="L30" s="203"/>
      <c r="M30" s="203"/>
      <c r="N30" s="203"/>
      <c r="O30" s="203"/>
      <c r="P30" s="203"/>
      <c r="Q30" s="203"/>
      <c r="R30" s="203"/>
      <c r="S30" s="203"/>
      <c r="T30" s="203"/>
      <c r="U30" s="203"/>
      <c r="V30" s="203"/>
    </row>
    <row r="31" spans="1:22" ht="18">
      <c r="A31" s="132">
        <v>43299</v>
      </c>
      <c r="B31" s="128" t="s">
        <v>96</v>
      </c>
      <c r="D31" s="129" t="s">
        <v>93</v>
      </c>
      <c r="E31" s="128">
        <v>66.5</v>
      </c>
      <c r="F31" s="203"/>
      <c r="G31" s="203"/>
      <c r="H31" s="203"/>
      <c r="I31" s="203"/>
      <c r="J31" s="203"/>
      <c r="K31" s="203"/>
      <c r="L31" s="203"/>
      <c r="M31" s="203"/>
      <c r="N31" s="203"/>
      <c r="O31" s="203"/>
      <c r="P31" s="203"/>
      <c r="Q31" s="203"/>
      <c r="R31" s="203"/>
      <c r="S31" s="203"/>
      <c r="T31" s="203"/>
      <c r="U31" s="203"/>
      <c r="V31" s="203"/>
    </row>
    <row r="32" spans="5:22" ht="18">
      <c r="E32" s="147">
        <v>249.5</v>
      </c>
      <c r="F32" s="203"/>
      <c r="G32" s="203"/>
      <c r="H32" s="203"/>
      <c r="I32" s="203"/>
      <c r="J32" s="203"/>
      <c r="K32" s="203"/>
      <c r="L32" s="203"/>
      <c r="M32" s="203"/>
      <c r="N32" s="203"/>
      <c r="O32" s="203"/>
      <c r="P32" s="203"/>
      <c r="Q32" s="203"/>
      <c r="R32" s="203"/>
      <c r="S32" s="203"/>
      <c r="T32" s="203"/>
      <c r="U32" s="203"/>
      <c r="V32" s="203"/>
    </row>
    <row r="33" spans="1:22" ht="18">
      <c r="A33" s="132">
        <v>43344</v>
      </c>
      <c r="B33" s="128" t="s">
        <v>88</v>
      </c>
      <c r="C33" s="128">
        <v>100410</v>
      </c>
      <c r="D33" s="129" t="s">
        <v>97</v>
      </c>
      <c r="E33" s="128">
        <v>-39</v>
      </c>
      <c r="F33" s="203"/>
      <c r="G33" s="203"/>
      <c r="H33" s="203"/>
      <c r="I33" s="203"/>
      <c r="J33" s="203"/>
      <c r="K33" s="203"/>
      <c r="L33" s="203"/>
      <c r="M33" s="203"/>
      <c r="N33" s="203"/>
      <c r="O33" s="203"/>
      <c r="P33" s="203"/>
      <c r="Q33" s="203"/>
      <c r="R33" s="203"/>
      <c r="S33" s="203"/>
      <c r="T33" s="203"/>
      <c r="U33" s="203"/>
      <c r="V33" s="203"/>
    </row>
    <row r="34" spans="4:22" s="154" customFormat="1" ht="18">
      <c r="D34" s="155"/>
      <c r="E34" s="156">
        <v>210.5</v>
      </c>
      <c r="F34" s="203"/>
      <c r="G34" s="203"/>
      <c r="H34" s="203"/>
      <c r="I34" s="203"/>
      <c r="J34" s="203"/>
      <c r="K34" s="203"/>
      <c r="L34" s="203"/>
      <c r="M34" s="203"/>
      <c r="N34" s="203"/>
      <c r="O34" s="203"/>
      <c r="P34" s="203"/>
      <c r="Q34" s="203"/>
      <c r="R34" s="203"/>
      <c r="S34" s="203"/>
      <c r="T34" s="203"/>
      <c r="U34" s="203"/>
      <c r="V34" s="203"/>
    </row>
    <row r="35" spans="1:22" ht="18">
      <c r="A35" s="132">
        <v>43693</v>
      </c>
      <c r="B35" s="128" t="s">
        <v>96</v>
      </c>
      <c r="D35" s="129" t="s">
        <v>93</v>
      </c>
      <c r="E35" s="128">
        <v>66.5</v>
      </c>
      <c r="F35" s="203"/>
      <c r="G35" s="203"/>
      <c r="H35" s="203"/>
      <c r="I35" s="203"/>
      <c r="J35" s="203"/>
      <c r="K35" s="203"/>
      <c r="L35" s="203"/>
      <c r="M35" s="203"/>
      <c r="N35" s="203"/>
      <c r="O35" s="203"/>
      <c r="P35" s="203"/>
      <c r="Q35" s="203"/>
      <c r="R35" s="203"/>
      <c r="S35" s="203"/>
      <c r="T35" s="203"/>
      <c r="U35" s="203"/>
      <c r="V35" s="203"/>
    </row>
    <row r="36" spans="1:22" ht="18">
      <c r="A36" s="132">
        <v>43801</v>
      </c>
      <c r="B36" s="128" t="s">
        <v>98</v>
      </c>
      <c r="D36" s="129" t="s">
        <v>97</v>
      </c>
      <c r="E36" s="128">
        <v>-39</v>
      </c>
      <c r="F36" s="203"/>
      <c r="G36" s="203"/>
      <c r="H36" s="203"/>
      <c r="I36" s="203"/>
      <c r="J36" s="203"/>
      <c r="K36" s="203"/>
      <c r="L36" s="203"/>
      <c r="M36" s="203"/>
      <c r="N36" s="203"/>
      <c r="O36" s="203"/>
      <c r="P36" s="203"/>
      <c r="Q36" s="203"/>
      <c r="R36" s="203"/>
      <c r="S36" s="203"/>
      <c r="T36" s="203"/>
      <c r="U36" s="203"/>
      <c r="V36" s="203"/>
    </row>
    <row r="37" spans="1:22" ht="18">
      <c r="A37" s="132"/>
      <c r="E37" s="147">
        <f>SUM(E34:E36)</f>
        <v>238</v>
      </c>
      <c r="F37" s="203"/>
      <c r="G37" s="203"/>
      <c r="H37" s="203"/>
      <c r="I37" s="203"/>
      <c r="J37" s="203"/>
      <c r="K37" s="203"/>
      <c r="L37" s="203"/>
      <c r="M37" s="203"/>
      <c r="N37" s="203"/>
      <c r="O37" s="203"/>
      <c r="P37" s="203"/>
      <c r="Q37" s="203"/>
      <c r="R37" s="203"/>
      <c r="S37" s="203"/>
      <c r="T37" s="203"/>
      <c r="U37" s="203"/>
      <c r="V37" s="203"/>
    </row>
    <row r="38" spans="1:22" ht="18">
      <c r="A38" s="132">
        <v>44081</v>
      </c>
      <c r="B38" s="128" t="s">
        <v>96</v>
      </c>
      <c r="D38" s="129" t="s">
        <v>93</v>
      </c>
      <c r="E38" s="147">
        <v>106.5</v>
      </c>
      <c r="F38" s="203"/>
      <c r="G38" s="203"/>
      <c r="H38" s="203"/>
      <c r="I38" s="203"/>
      <c r="J38" s="203"/>
      <c r="K38" s="203"/>
      <c r="L38" s="203"/>
      <c r="M38" s="203"/>
      <c r="N38" s="203"/>
      <c r="O38" s="203"/>
      <c r="P38" s="203"/>
      <c r="Q38" s="203"/>
      <c r="R38" s="203"/>
      <c r="S38" s="203"/>
      <c r="T38" s="203"/>
      <c r="U38" s="203"/>
      <c r="V38" s="203"/>
    </row>
    <row r="39" spans="5:22" ht="18">
      <c r="E39" s="147">
        <f>SUM(E37:E38)</f>
        <v>344.5</v>
      </c>
      <c r="F39" s="203"/>
      <c r="G39" s="203"/>
      <c r="H39" s="203"/>
      <c r="I39" s="203"/>
      <c r="J39" s="203"/>
      <c r="K39" s="203"/>
      <c r="L39" s="203"/>
      <c r="M39" s="203"/>
      <c r="N39" s="203"/>
      <c r="O39" s="203"/>
      <c r="P39" s="203"/>
      <c r="Q39" s="203"/>
      <c r="R39" s="203"/>
      <c r="S39" s="203"/>
      <c r="T39" s="203"/>
      <c r="U39" s="203"/>
      <c r="V39" s="203"/>
    </row>
    <row r="40" spans="5:22" ht="18">
      <c r="E40" s="147"/>
      <c r="F40" s="203"/>
      <c r="G40" s="203"/>
      <c r="H40" s="203"/>
      <c r="I40" s="203"/>
      <c r="J40" s="203"/>
      <c r="K40" s="203"/>
      <c r="L40" s="203"/>
      <c r="M40" s="203"/>
      <c r="N40" s="203"/>
      <c r="O40" s="203"/>
      <c r="P40" s="203"/>
      <c r="Q40" s="203"/>
      <c r="R40" s="203"/>
      <c r="S40" s="203"/>
      <c r="T40" s="203"/>
      <c r="U40" s="203"/>
      <c r="V40" s="203"/>
    </row>
    <row r="41" spans="6:22" ht="18">
      <c r="F41" s="203"/>
      <c r="G41" s="203"/>
      <c r="H41" s="203"/>
      <c r="I41" s="203"/>
      <c r="J41" s="203"/>
      <c r="K41" s="203"/>
      <c r="L41" s="203"/>
      <c r="M41" s="203"/>
      <c r="N41" s="203"/>
      <c r="O41" s="203"/>
      <c r="P41" s="203"/>
      <c r="Q41" s="203"/>
      <c r="R41" s="203"/>
      <c r="S41" s="203"/>
      <c r="T41" s="203"/>
      <c r="U41" s="203"/>
      <c r="V41" s="203"/>
    </row>
  </sheetData>
  <sheetProtection selectLockedCells="1" selectUnlockedCells="1"/>
  <printOptions gridLines="1" horizontalCentered="1" verticalCentered="1"/>
  <pageMargins left="0.7479166666666667" right="0.7479166666666667" top="0.9840277777777777" bottom="0.9840277777777777" header="0.5118055555555555" footer="0.5118055555555555"/>
  <pageSetup fitToHeight="1" fitToWidth="1" horizontalDpi="300" verticalDpi="300" orientation="landscape" paperSize="9" scale="66" r:id="rId1"/>
  <headerFooter alignWithMargins="0">
    <oddHeader>&amp;CAYLETTS CHARITY ACCOUNT MOVEMENTS</oddHeader>
  </headerFooter>
</worksheet>
</file>

<file path=xl/worksheets/sheet7.xml><?xml version="1.0" encoding="utf-8"?>
<worksheet xmlns="http://schemas.openxmlformats.org/spreadsheetml/2006/main" xmlns:r="http://schemas.openxmlformats.org/officeDocument/2006/relationships">
  <sheetPr>
    <tabColor indexed="34"/>
    <pageSetUpPr fitToPage="1"/>
  </sheetPr>
  <dimension ref="A1:W39"/>
  <sheetViews>
    <sheetView zoomScale="50" zoomScaleNormal="50" workbookViewId="0" topLeftCell="J1">
      <selection activeCell="N27" sqref="N27"/>
    </sheetView>
  </sheetViews>
  <sheetFormatPr defaultColWidth="9.140625" defaultRowHeight="12.75"/>
  <cols>
    <col min="1" max="1" width="107.00390625" style="59" bestFit="1" customWidth="1"/>
    <col min="2" max="2" width="66.00390625" style="60" bestFit="1" customWidth="1"/>
    <col min="3" max="3" width="39.28125" style="61" bestFit="1" customWidth="1"/>
    <col min="4" max="4" width="42.421875" style="61" bestFit="1" customWidth="1"/>
    <col min="5" max="5" width="35.00390625" style="61" bestFit="1" customWidth="1"/>
    <col min="6" max="6" width="32.140625" style="61" bestFit="1" customWidth="1"/>
    <col min="7" max="7" width="28.421875" style="61" bestFit="1" customWidth="1"/>
    <col min="8" max="8" width="44.00390625" style="61" bestFit="1" customWidth="1"/>
    <col min="9" max="9" width="51.8515625" style="61" bestFit="1" customWidth="1"/>
    <col min="10" max="10" width="35.00390625" style="61" bestFit="1" customWidth="1"/>
    <col min="11" max="11" width="67.8515625" style="61" bestFit="1" customWidth="1"/>
    <col min="12" max="13" width="36.00390625" style="61" bestFit="1" customWidth="1"/>
    <col min="14" max="14" width="40.28125" style="62" bestFit="1" customWidth="1"/>
    <col min="15" max="15" width="63.8515625" style="63" bestFit="1" customWidth="1"/>
    <col min="16" max="16" width="78.421875" style="63" bestFit="1" customWidth="1"/>
    <col min="17" max="17" width="54.7109375" style="62" bestFit="1" customWidth="1"/>
    <col min="18" max="18" width="58.140625" style="64" bestFit="1" customWidth="1"/>
    <col min="19" max="19" width="41.57421875" style="62" bestFit="1" customWidth="1"/>
    <col min="20" max="20" width="85.57421875" style="61" bestFit="1" customWidth="1"/>
    <col min="21" max="21" width="24.7109375" style="61" bestFit="1" customWidth="1"/>
    <col min="22" max="22" width="25.140625" style="61" customWidth="1"/>
    <col min="23" max="23" width="25.140625" style="65" customWidth="1"/>
    <col min="24" max="16384" width="25.140625" style="61" customWidth="1"/>
  </cols>
  <sheetData>
    <row r="1" spans="1:22" s="186" customFormat="1" ht="67.5">
      <c r="A1" s="183" t="s">
        <v>7</v>
      </c>
      <c r="B1" s="184" t="s">
        <v>51</v>
      </c>
      <c r="C1" s="184" t="s">
        <v>8</v>
      </c>
      <c r="D1" s="184" t="s">
        <v>9</v>
      </c>
      <c r="E1" s="184" t="s">
        <v>10</v>
      </c>
      <c r="F1" s="184" t="s">
        <v>11</v>
      </c>
      <c r="G1" s="184" t="s">
        <v>12</v>
      </c>
      <c r="H1" s="184" t="s">
        <v>13</v>
      </c>
      <c r="I1" s="184" t="s">
        <v>14</v>
      </c>
      <c r="J1" s="184" t="s">
        <v>15</v>
      </c>
      <c r="K1" s="184" t="s">
        <v>16</v>
      </c>
      <c r="L1" s="184" t="s">
        <v>52</v>
      </c>
      <c r="M1" s="184" t="s">
        <v>17</v>
      </c>
      <c r="N1" s="184" t="s">
        <v>53</v>
      </c>
      <c r="O1" s="185" t="s">
        <v>54</v>
      </c>
      <c r="P1" s="185" t="s">
        <v>55</v>
      </c>
      <c r="Q1" s="184" t="s">
        <v>18</v>
      </c>
      <c r="R1" s="185" t="s">
        <v>56</v>
      </c>
      <c r="S1" s="184" t="s">
        <v>19</v>
      </c>
      <c r="T1" s="184" t="s">
        <v>20</v>
      </c>
      <c r="U1" s="186" t="s">
        <v>21</v>
      </c>
      <c r="V1" s="187"/>
    </row>
    <row r="2" spans="1:23" s="71" customFormat="1" ht="33.75">
      <c r="A2" s="66" t="s">
        <v>57</v>
      </c>
      <c r="B2" s="188">
        <v>1950</v>
      </c>
      <c r="C2" s="188">
        <v>340</v>
      </c>
      <c r="D2" s="188">
        <v>150</v>
      </c>
      <c r="E2" s="188">
        <v>100</v>
      </c>
      <c r="F2" s="188">
        <v>60</v>
      </c>
      <c r="G2" s="188">
        <v>150</v>
      </c>
      <c r="H2" s="188">
        <v>100</v>
      </c>
      <c r="I2" s="188">
        <v>160</v>
      </c>
      <c r="J2" s="188">
        <v>300</v>
      </c>
      <c r="K2" s="188">
        <v>350</v>
      </c>
      <c r="L2" s="188">
        <v>250</v>
      </c>
      <c r="M2" s="188">
        <v>750</v>
      </c>
      <c r="N2" s="188">
        <v>115</v>
      </c>
      <c r="O2" s="67"/>
      <c r="P2" s="67"/>
      <c r="Q2" s="188">
        <v>250</v>
      </c>
      <c r="R2" s="68"/>
      <c r="S2" s="189">
        <v>650</v>
      </c>
      <c r="T2" s="189">
        <v>39</v>
      </c>
      <c r="U2" s="190">
        <f>SUM(B2:T2)</f>
        <v>5714</v>
      </c>
      <c r="V2" s="69"/>
      <c r="W2" s="70"/>
    </row>
    <row r="3" spans="1:23" s="75" customFormat="1" ht="33.75">
      <c r="A3" s="72" t="s">
        <v>58</v>
      </c>
      <c r="B3" s="191">
        <v>1310.52</v>
      </c>
      <c r="C3" s="192">
        <v>170.04</v>
      </c>
      <c r="D3" s="192">
        <v>106.18</v>
      </c>
      <c r="E3" s="192">
        <v>0</v>
      </c>
      <c r="F3" s="192">
        <v>24.19</v>
      </c>
      <c r="G3" s="192">
        <v>162.97</v>
      </c>
      <c r="H3" s="192">
        <v>0</v>
      </c>
      <c r="I3" s="192">
        <v>0</v>
      </c>
      <c r="J3" s="192">
        <v>0</v>
      </c>
      <c r="K3" s="192">
        <v>113.5</v>
      </c>
      <c r="L3" s="192">
        <v>138.3</v>
      </c>
      <c r="M3" s="192">
        <v>0</v>
      </c>
      <c r="N3" s="192">
        <v>0</v>
      </c>
      <c r="O3" s="92"/>
      <c r="P3" s="92"/>
      <c r="Q3" s="192">
        <v>110.27</v>
      </c>
      <c r="R3" s="92"/>
      <c r="S3" s="192">
        <v>29.42</v>
      </c>
      <c r="T3" s="192">
        <v>39</v>
      </c>
      <c r="U3" s="192"/>
      <c r="V3" s="73"/>
      <c r="W3" s="74"/>
    </row>
    <row r="4" spans="1:23" s="79" customFormat="1" ht="33.75">
      <c r="A4" s="76" t="s">
        <v>59</v>
      </c>
      <c r="B4" s="193">
        <f aca="true" t="shared" si="0" ref="B4:T4">SUM(B2-B3)</f>
        <v>639.48</v>
      </c>
      <c r="C4" s="193">
        <f t="shared" si="0"/>
        <v>169.96</v>
      </c>
      <c r="D4" s="193">
        <f t="shared" si="0"/>
        <v>43.81999999999999</v>
      </c>
      <c r="E4" s="193">
        <f t="shared" si="0"/>
        <v>100</v>
      </c>
      <c r="F4" s="193">
        <f t="shared" si="0"/>
        <v>35.81</v>
      </c>
      <c r="G4" s="194">
        <f t="shared" si="0"/>
        <v>-12.969999999999999</v>
      </c>
      <c r="H4" s="193">
        <f t="shared" si="0"/>
        <v>100</v>
      </c>
      <c r="I4" s="193">
        <f t="shared" si="0"/>
        <v>160</v>
      </c>
      <c r="J4" s="193">
        <f t="shared" si="0"/>
        <v>300</v>
      </c>
      <c r="K4" s="193">
        <f t="shared" si="0"/>
        <v>236.5</v>
      </c>
      <c r="L4" s="193">
        <f t="shared" si="0"/>
        <v>111.69999999999999</v>
      </c>
      <c r="M4" s="193">
        <f t="shared" si="0"/>
        <v>750</v>
      </c>
      <c r="N4" s="193">
        <f t="shared" si="0"/>
        <v>115</v>
      </c>
      <c r="O4" s="195">
        <f t="shared" si="0"/>
        <v>0</v>
      </c>
      <c r="P4" s="195">
        <f t="shared" si="0"/>
        <v>0</v>
      </c>
      <c r="Q4" s="193">
        <f t="shared" si="0"/>
        <v>139.73000000000002</v>
      </c>
      <c r="R4" s="193">
        <f t="shared" si="0"/>
        <v>0</v>
      </c>
      <c r="S4" s="193">
        <f t="shared" si="0"/>
        <v>620.58</v>
      </c>
      <c r="T4" s="193">
        <f t="shared" si="0"/>
        <v>0</v>
      </c>
      <c r="U4" s="196"/>
      <c r="V4" s="77"/>
      <c r="W4" s="78"/>
    </row>
    <row r="5" spans="1:23" s="75" customFormat="1" ht="67.5">
      <c r="A5" s="72" t="s">
        <v>60</v>
      </c>
      <c r="B5" s="191">
        <v>1100</v>
      </c>
      <c r="C5" s="192">
        <v>141.7</v>
      </c>
      <c r="D5" s="192">
        <v>75</v>
      </c>
      <c r="E5" s="192">
        <v>0</v>
      </c>
      <c r="F5" s="192">
        <v>25</v>
      </c>
      <c r="G5" s="192">
        <v>0</v>
      </c>
      <c r="H5" s="192">
        <v>67</v>
      </c>
      <c r="I5" s="192">
        <v>180</v>
      </c>
      <c r="J5" s="192">
        <v>265</v>
      </c>
      <c r="K5" s="192">
        <v>270</v>
      </c>
      <c r="L5" s="192">
        <v>0</v>
      </c>
      <c r="M5" s="192">
        <v>740</v>
      </c>
      <c r="N5" s="192">
        <v>121.92</v>
      </c>
      <c r="O5" s="92"/>
      <c r="P5" s="92"/>
      <c r="Q5" s="192">
        <v>0</v>
      </c>
      <c r="R5" s="92"/>
      <c r="S5" s="192">
        <v>0</v>
      </c>
      <c r="T5" s="192">
        <v>0</v>
      </c>
      <c r="U5" s="192"/>
      <c r="V5" s="73"/>
      <c r="W5" s="74"/>
    </row>
    <row r="6" spans="1:23" s="75" customFormat="1" ht="33.75">
      <c r="A6" s="72"/>
      <c r="B6" s="191">
        <f aca="true" t="shared" si="1" ref="B6:T6">SUM(B4-B5)</f>
        <v>-460.52</v>
      </c>
      <c r="C6" s="191">
        <f t="shared" si="1"/>
        <v>28.26000000000002</v>
      </c>
      <c r="D6" s="191">
        <f t="shared" si="1"/>
        <v>-31.180000000000007</v>
      </c>
      <c r="E6" s="191">
        <f t="shared" si="1"/>
        <v>100</v>
      </c>
      <c r="F6" s="191">
        <f t="shared" si="1"/>
        <v>10.810000000000002</v>
      </c>
      <c r="G6" s="191">
        <f t="shared" si="1"/>
        <v>-12.969999999999999</v>
      </c>
      <c r="H6" s="191">
        <f t="shared" si="1"/>
        <v>33</v>
      </c>
      <c r="I6" s="191">
        <f t="shared" si="1"/>
        <v>-20</v>
      </c>
      <c r="J6" s="191">
        <f t="shared" si="1"/>
        <v>35</v>
      </c>
      <c r="K6" s="191">
        <f t="shared" si="1"/>
        <v>-33.5</v>
      </c>
      <c r="L6" s="191">
        <f t="shared" si="1"/>
        <v>111.69999999999999</v>
      </c>
      <c r="M6" s="191">
        <f t="shared" si="1"/>
        <v>10</v>
      </c>
      <c r="N6" s="191">
        <f t="shared" si="1"/>
        <v>-6.920000000000002</v>
      </c>
      <c r="O6" s="197">
        <f t="shared" si="1"/>
        <v>0</v>
      </c>
      <c r="P6" s="197">
        <f t="shared" si="1"/>
        <v>0</v>
      </c>
      <c r="Q6" s="191">
        <f t="shared" si="1"/>
        <v>139.73000000000002</v>
      </c>
      <c r="R6" s="191">
        <f t="shared" si="1"/>
        <v>0</v>
      </c>
      <c r="S6" s="191">
        <f t="shared" si="1"/>
        <v>620.58</v>
      </c>
      <c r="T6" s="191">
        <f t="shared" si="1"/>
        <v>0</v>
      </c>
      <c r="U6" s="192"/>
      <c r="V6" s="73"/>
      <c r="W6" s="74"/>
    </row>
    <row r="7" spans="1:23" s="75" customFormat="1" ht="33.75">
      <c r="A7" s="72" t="s">
        <v>61</v>
      </c>
      <c r="B7" s="191"/>
      <c r="C7" s="192"/>
      <c r="D7" s="192"/>
      <c r="E7" s="192"/>
      <c r="F7" s="192"/>
      <c r="G7" s="192"/>
      <c r="H7" s="192"/>
      <c r="I7" s="192"/>
      <c r="J7" s="192"/>
      <c r="K7" s="192"/>
      <c r="L7" s="192"/>
      <c r="M7" s="192"/>
      <c r="N7" s="192"/>
      <c r="O7" s="67">
        <v>250</v>
      </c>
      <c r="P7" s="67">
        <v>300</v>
      </c>
      <c r="Q7" s="192"/>
      <c r="R7" s="68">
        <v>516.16</v>
      </c>
      <c r="S7" s="192"/>
      <c r="T7" s="192"/>
      <c r="U7" s="192"/>
      <c r="V7" s="73"/>
      <c r="W7" s="74"/>
    </row>
    <row r="8" spans="1:23" s="83" customFormat="1" ht="33.75">
      <c r="A8" s="80" t="s">
        <v>62</v>
      </c>
      <c r="B8" s="198">
        <v>2800</v>
      </c>
      <c r="C8" s="199">
        <v>340</v>
      </c>
      <c r="D8" s="199">
        <v>200</v>
      </c>
      <c r="E8" s="199">
        <v>100</v>
      </c>
      <c r="F8" s="199">
        <v>60</v>
      </c>
      <c r="G8" s="200">
        <v>175</v>
      </c>
      <c r="H8" s="200">
        <v>140</v>
      </c>
      <c r="I8" s="200">
        <v>180</v>
      </c>
      <c r="J8" s="200">
        <v>320</v>
      </c>
      <c r="K8" s="200">
        <v>400</v>
      </c>
      <c r="L8" s="200">
        <v>500</v>
      </c>
      <c r="M8" s="200">
        <v>800</v>
      </c>
      <c r="N8" s="200">
        <v>190</v>
      </c>
      <c r="O8" s="201">
        <v>250</v>
      </c>
      <c r="P8" s="201">
        <v>300</v>
      </c>
      <c r="Q8" s="199">
        <v>250</v>
      </c>
      <c r="R8" s="201">
        <v>516.16</v>
      </c>
      <c r="S8" s="202">
        <v>500</v>
      </c>
      <c r="T8" s="199">
        <v>39</v>
      </c>
      <c r="U8" s="199">
        <f>SUM(B8:T8)</f>
        <v>8060.16</v>
      </c>
      <c r="V8" s="81"/>
      <c r="W8" s="82"/>
    </row>
    <row r="9" spans="1:21" s="89" customFormat="1" ht="408">
      <c r="A9" s="84"/>
      <c r="B9" s="85" t="s">
        <v>63</v>
      </c>
      <c r="C9" s="85" t="s">
        <v>64</v>
      </c>
      <c r="D9" s="85" t="s">
        <v>65</v>
      </c>
      <c r="E9" s="85" t="s">
        <v>66</v>
      </c>
      <c r="F9" s="85" t="s">
        <v>67</v>
      </c>
      <c r="G9" s="85" t="s">
        <v>68</v>
      </c>
      <c r="H9" s="85" t="s">
        <v>69</v>
      </c>
      <c r="I9" s="85" t="s">
        <v>70</v>
      </c>
      <c r="J9" s="85" t="s">
        <v>71</v>
      </c>
      <c r="K9" s="85" t="s">
        <v>72</v>
      </c>
      <c r="L9" s="85" t="s">
        <v>73</v>
      </c>
      <c r="M9" s="85" t="s">
        <v>74</v>
      </c>
      <c r="N9" s="85" t="s">
        <v>75</v>
      </c>
      <c r="O9" s="86" t="s">
        <v>76</v>
      </c>
      <c r="P9" s="86" t="s">
        <v>77</v>
      </c>
      <c r="Q9" s="85" t="s">
        <v>78</v>
      </c>
      <c r="R9" s="87" t="s">
        <v>79</v>
      </c>
      <c r="S9" s="85" t="s">
        <v>80</v>
      </c>
      <c r="T9" s="85" t="s">
        <v>81</v>
      </c>
      <c r="U9" s="88"/>
    </row>
    <row r="10" spans="1:23" s="96" customFormat="1" ht="33.75">
      <c r="A10" s="80"/>
      <c r="B10" s="90"/>
      <c r="C10" s="91"/>
      <c r="D10" s="91"/>
      <c r="E10" s="91"/>
      <c r="F10" s="91"/>
      <c r="G10" s="91"/>
      <c r="H10" s="91"/>
      <c r="I10" s="91"/>
      <c r="J10" s="91"/>
      <c r="K10" s="91"/>
      <c r="L10" s="91"/>
      <c r="M10" s="91"/>
      <c r="N10" s="91"/>
      <c r="O10" s="92"/>
      <c r="P10" s="92"/>
      <c r="Q10" s="91"/>
      <c r="R10" s="93"/>
      <c r="S10" s="91"/>
      <c r="T10" s="91"/>
      <c r="U10" s="91"/>
      <c r="V10" s="94"/>
      <c r="W10" s="95"/>
    </row>
    <row r="11" spans="1:23" s="96" customFormat="1" ht="33.75">
      <c r="A11" s="80"/>
      <c r="B11" s="97"/>
      <c r="C11" s="91"/>
      <c r="D11" s="91"/>
      <c r="E11" s="91"/>
      <c r="F11" s="91"/>
      <c r="G11" s="91"/>
      <c r="H11" s="91"/>
      <c r="I11" s="91"/>
      <c r="J11" s="91"/>
      <c r="K11" s="91"/>
      <c r="L11" s="91"/>
      <c r="M11" s="91"/>
      <c r="N11" s="91"/>
      <c r="O11" s="92"/>
      <c r="P11" s="92"/>
      <c r="Q11" s="91"/>
      <c r="R11" s="93"/>
      <c r="S11" s="91"/>
      <c r="T11" s="91"/>
      <c r="U11" s="91"/>
      <c r="V11" s="94"/>
      <c r="W11" s="95"/>
    </row>
    <row r="12" spans="1:23" s="96" customFormat="1" ht="33.75">
      <c r="A12" s="80"/>
      <c r="B12" s="97"/>
      <c r="C12" s="91"/>
      <c r="D12" s="91"/>
      <c r="E12" s="91"/>
      <c r="F12" s="91"/>
      <c r="G12" s="91"/>
      <c r="H12" s="91"/>
      <c r="I12" s="91"/>
      <c r="J12" s="91"/>
      <c r="K12" s="91"/>
      <c r="L12" s="91"/>
      <c r="M12" s="91"/>
      <c r="N12" s="91"/>
      <c r="O12" s="92"/>
      <c r="P12" s="92"/>
      <c r="Q12" s="91"/>
      <c r="R12" s="93"/>
      <c r="S12" s="91"/>
      <c r="T12" s="91"/>
      <c r="U12" s="91"/>
      <c r="V12" s="94"/>
      <c r="W12" s="95"/>
    </row>
    <row r="13" spans="1:23" s="96" customFormat="1" ht="33.75">
      <c r="A13" s="80"/>
      <c r="B13" s="97"/>
      <c r="C13" s="91"/>
      <c r="D13" s="91"/>
      <c r="E13" s="91"/>
      <c r="F13" s="91"/>
      <c r="G13" s="91"/>
      <c r="H13" s="91"/>
      <c r="I13" s="91"/>
      <c r="J13" s="91"/>
      <c r="K13" s="91"/>
      <c r="L13" s="91"/>
      <c r="M13" s="91"/>
      <c r="N13" s="91"/>
      <c r="O13" s="92"/>
      <c r="P13" s="92"/>
      <c r="Q13" s="91"/>
      <c r="R13" s="93"/>
      <c r="S13" s="91"/>
      <c r="T13" s="91"/>
      <c r="U13" s="91"/>
      <c r="V13" s="94"/>
      <c r="W13" s="95"/>
    </row>
    <row r="14" spans="1:23" s="96" customFormat="1" ht="33.75">
      <c r="A14" s="80"/>
      <c r="B14" s="97"/>
      <c r="C14" s="91"/>
      <c r="D14" s="91"/>
      <c r="E14" s="91"/>
      <c r="F14" s="91"/>
      <c r="G14" s="91"/>
      <c r="H14" s="91"/>
      <c r="I14" s="91"/>
      <c r="J14" s="91"/>
      <c r="K14" s="91"/>
      <c r="L14" s="91"/>
      <c r="M14" s="91"/>
      <c r="N14" s="91"/>
      <c r="O14" s="92"/>
      <c r="P14" s="92"/>
      <c r="Q14" s="91"/>
      <c r="R14" s="93"/>
      <c r="S14" s="91"/>
      <c r="T14" s="91"/>
      <c r="U14" s="91"/>
      <c r="V14" s="94"/>
      <c r="W14" s="95"/>
    </row>
    <row r="15" spans="1:23" s="96" customFormat="1" ht="33.75">
      <c r="A15" s="80"/>
      <c r="B15" s="97"/>
      <c r="C15" s="91"/>
      <c r="D15" s="91"/>
      <c r="E15" s="91"/>
      <c r="F15" s="91"/>
      <c r="G15" s="91"/>
      <c r="H15" s="91"/>
      <c r="I15" s="91"/>
      <c r="J15" s="91"/>
      <c r="K15" s="91"/>
      <c r="L15" s="91"/>
      <c r="M15" s="91"/>
      <c r="N15" s="91"/>
      <c r="O15" s="92"/>
      <c r="P15" s="92"/>
      <c r="Q15" s="91"/>
      <c r="R15" s="93"/>
      <c r="S15" s="91"/>
      <c r="T15" s="91"/>
      <c r="U15" s="91"/>
      <c r="V15" s="94"/>
      <c r="W15" s="95"/>
    </row>
    <row r="16" spans="1:23" s="96" customFormat="1" ht="33.75">
      <c r="A16" s="80"/>
      <c r="B16" s="97"/>
      <c r="C16" s="91"/>
      <c r="D16" s="91"/>
      <c r="E16" s="91"/>
      <c r="F16" s="91"/>
      <c r="G16" s="91"/>
      <c r="H16" s="91"/>
      <c r="I16" s="91"/>
      <c r="J16" s="91"/>
      <c r="K16" s="91"/>
      <c r="L16" s="91"/>
      <c r="M16" s="91"/>
      <c r="N16" s="91"/>
      <c r="O16" s="92"/>
      <c r="P16" s="92"/>
      <c r="Q16" s="91"/>
      <c r="R16" s="93"/>
      <c r="S16" s="91"/>
      <c r="T16" s="91"/>
      <c r="U16" s="91"/>
      <c r="V16" s="94"/>
      <c r="W16" s="95"/>
    </row>
    <row r="17" spans="1:23" s="96" customFormat="1" ht="33.75">
      <c r="A17" s="80"/>
      <c r="B17" s="97"/>
      <c r="C17" s="91"/>
      <c r="D17" s="91"/>
      <c r="E17" s="91"/>
      <c r="F17" s="91"/>
      <c r="G17" s="91"/>
      <c r="H17" s="91"/>
      <c r="I17" s="91"/>
      <c r="J17" s="91"/>
      <c r="K17" s="91"/>
      <c r="L17" s="91"/>
      <c r="M17" s="91"/>
      <c r="N17" s="91"/>
      <c r="O17" s="92"/>
      <c r="P17" s="92"/>
      <c r="Q17" s="91"/>
      <c r="R17" s="93"/>
      <c r="S17" s="91"/>
      <c r="T17" s="91"/>
      <c r="U17" s="91"/>
      <c r="V17" s="94"/>
      <c r="W17" s="95"/>
    </row>
    <row r="18" spans="1:23" s="96" customFormat="1" ht="33.75">
      <c r="A18" s="80"/>
      <c r="B18" s="97"/>
      <c r="C18" s="91"/>
      <c r="D18" s="91"/>
      <c r="E18" s="91"/>
      <c r="F18" s="91"/>
      <c r="G18" s="98"/>
      <c r="H18" s="91"/>
      <c r="I18" s="91"/>
      <c r="J18" s="91"/>
      <c r="K18" s="91"/>
      <c r="L18" s="91"/>
      <c r="M18" s="91"/>
      <c r="N18" s="91"/>
      <c r="O18" s="92"/>
      <c r="P18" s="92"/>
      <c r="Q18" s="91"/>
      <c r="R18" s="93"/>
      <c r="S18" s="91"/>
      <c r="U18" s="91"/>
      <c r="V18" s="94"/>
      <c r="W18" s="95"/>
    </row>
    <row r="19" spans="1:23" s="96" customFormat="1" ht="33.75">
      <c r="A19" s="80"/>
      <c r="B19" s="97"/>
      <c r="C19" s="91"/>
      <c r="D19" s="91"/>
      <c r="E19" s="91"/>
      <c r="F19" s="91"/>
      <c r="G19" s="98"/>
      <c r="H19" s="91"/>
      <c r="I19" s="91"/>
      <c r="J19" s="91"/>
      <c r="K19" s="91"/>
      <c r="L19" s="91"/>
      <c r="M19" s="91"/>
      <c r="N19" s="91"/>
      <c r="O19" s="92"/>
      <c r="P19" s="92"/>
      <c r="Q19" s="91"/>
      <c r="R19" s="93"/>
      <c r="S19" s="91"/>
      <c r="U19" s="91"/>
      <c r="V19" s="94"/>
      <c r="W19" s="95"/>
    </row>
    <row r="20" spans="1:23" s="96" customFormat="1" ht="33.75">
      <c r="A20" s="80"/>
      <c r="B20" s="97"/>
      <c r="C20" s="91"/>
      <c r="D20" s="91"/>
      <c r="E20" s="91"/>
      <c r="F20" s="91"/>
      <c r="G20" s="91"/>
      <c r="H20" s="91"/>
      <c r="I20" s="91"/>
      <c r="J20" s="91"/>
      <c r="K20" s="91"/>
      <c r="L20" s="91"/>
      <c r="M20" s="91"/>
      <c r="N20" s="91"/>
      <c r="O20" s="92"/>
      <c r="P20" s="92"/>
      <c r="Q20" s="91"/>
      <c r="R20" s="93"/>
      <c r="S20" s="91"/>
      <c r="T20" s="91"/>
      <c r="U20" s="91"/>
      <c r="V20" s="94"/>
      <c r="W20" s="95"/>
    </row>
    <row r="21" spans="1:23" s="96" customFormat="1" ht="33.75">
      <c r="A21" s="80"/>
      <c r="B21" s="97"/>
      <c r="C21" s="91"/>
      <c r="D21" s="91"/>
      <c r="E21" s="91"/>
      <c r="F21" s="91"/>
      <c r="G21" s="91"/>
      <c r="H21" s="91"/>
      <c r="I21" s="91"/>
      <c r="J21" s="91"/>
      <c r="K21" s="91"/>
      <c r="L21" s="91"/>
      <c r="M21" s="91"/>
      <c r="N21" s="91"/>
      <c r="O21" s="92"/>
      <c r="P21" s="92"/>
      <c r="Q21" s="91"/>
      <c r="R21" s="93"/>
      <c r="S21" s="91"/>
      <c r="T21" s="91"/>
      <c r="U21" s="91"/>
      <c r="V21" s="94"/>
      <c r="W21" s="95"/>
    </row>
    <row r="22" spans="1:23" s="96" customFormat="1" ht="33.75">
      <c r="A22" s="80"/>
      <c r="B22" s="97"/>
      <c r="C22" s="91"/>
      <c r="D22" s="91"/>
      <c r="E22" s="91"/>
      <c r="F22" s="91"/>
      <c r="G22" s="91"/>
      <c r="H22" s="91"/>
      <c r="I22" s="91"/>
      <c r="J22" s="91"/>
      <c r="K22" s="91"/>
      <c r="L22" s="91"/>
      <c r="M22" s="91"/>
      <c r="N22" s="91"/>
      <c r="O22" s="92"/>
      <c r="P22" s="92"/>
      <c r="Q22" s="91"/>
      <c r="R22" s="93"/>
      <c r="S22" s="91"/>
      <c r="T22" s="91"/>
      <c r="U22" s="91"/>
      <c r="V22" s="94"/>
      <c r="W22" s="95"/>
    </row>
    <row r="23" spans="1:23" s="96" customFormat="1" ht="33.75">
      <c r="A23" s="80"/>
      <c r="B23" s="97"/>
      <c r="C23" s="91"/>
      <c r="D23" s="91"/>
      <c r="E23" s="91"/>
      <c r="F23" s="91"/>
      <c r="G23" s="91"/>
      <c r="H23" s="91"/>
      <c r="I23" s="91"/>
      <c r="J23" s="91"/>
      <c r="K23" s="91"/>
      <c r="L23" s="91"/>
      <c r="M23" s="91"/>
      <c r="N23" s="91"/>
      <c r="O23" s="92"/>
      <c r="P23" s="92"/>
      <c r="Q23" s="91"/>
      <c r="R23" s="93"/>
      <c r="S23" s="91"/>
      <c r="T23" s="91"/>
      <c r="U23" s="91"/>
      <c r="V23" s="94"/>
      <c r="W23" s="95"/>
    </row>
    <row r="24" spans="1:23" s="96" customFormat="1" ht="33.75">
      <c r="A24" s="80"/>
      <c r="B24" s="97"/>
      <c r="C24" s="91"/>
      <c r="D24" s="91"/>
      <c r="E24" s="91"/>
      <c r="F24" s="91"/>
      <c r="G24" s="91"/>
      <c r="H24" s="91"/>
      <c r="I24" s="91"/>
      <c r="J24" s="91"/>
      <c r="K24" s="91"/>
      <c r="L24" s="91"/>
      <c r="M24" s="91"/>
      <c r="N24" s="91"/>
      <c r="O24" s="92"/>
      <c r="P24" s="92"/>
      <c r="Q24" s="91"/>
      <c r="R24" s="93"/>
      <c r="S24" s="91"/>
      <c r="T24" s="91"/>
      <c r="U24" s="91"/>
      <c r="V24" s="94"/>
      <c r="W24" s="95"/>
    </row>
    <row r="25" spans="1:23" s="96" customFormat="1" ht="33.75">
      <c r="A25" s="80"/>
      <c r="B25" s="97"/>
      <c r="C25" s="91"/>
      <c r="D25" s="91"/>
      <c r="E25" s="91"/>
      <c r="F25" s="91"/>
      <c r="G25" s="91"/>
      <c r="H25" s="91"/>
      <c r="I25" s="91"/>
      <c r="J25" s="91"/>
      <c r="K25" s="91"/>
      <c r="L25" s="91"/>
      <c r="M25" s="91"/>
      <c r="N25" s="91"/>
      <c r="O25" s="92"/>
      <c r="P25" s="92"/>
      <c r="Q25" s="91"/>
      <c r="R25" s="93"/>
      <c r="S25" s="91"/>
      <c r="T25" s="91"/>
      <c r="U25" s="91"/>
      <c r="V25" s="94"/>
      <c r="W25" s="95"/>
    </row>
    <row r="26" spans="1:23" s="96" customFormat="1" ht="33.75">
      <c r="A26" s="80"/>
      <c r="B26" s="97"/>
      <c r="C26" s="91"/>
      <c r="D26" s="91"/>
      <c r="E26" s="91"/>
      <c r="F26" s="91"/>
      <c r="G26" s="91"/>
      <c r="H26" s="91"/>
      <c r="I26" s="91"/>
      <c r="J26" s="91"/>
      <c r="K26" s="91"/>
      <c r="L26" s="91"/>
      <c r="M26" s="91"/>
      <c r="N26" s="91"/>
      <c r="O26" s="92"/>
      <c r="P26" s="92"/>
      <c r="Q26" s="91"/>
      <c r="R26" s="93"/>
      <c r="S26" s="91"/>
      <c r="T26" s="91"/>
      <c r="U26" s="91"/>
      <c r="V26" s="94"/>
      <c r="W26" s="95"/>
    </row>
    <row r="27" spans="1:23" s="96" customFormat="1" ht="33.75">
      <c r="A27" s="80"/>
      <c r="B27" s="97"/>
      <c r="C27" s="91"/>
      <c r="D27" s="91"/>
      <c r="E27" s="91"/>
      <c r="F27" s="91"/>
      <c r="G27" s="91"/>
      <c r="H27" s="91"/>
      <c r="I27" s="91"/>
      <c r="J27" s="91"/>
      <c r="K27" s="91"/>
      <c r="L27" s="91"/>
      <c r="M27" s="91"/>
      <c r="N27" s="91"/>
      <c r="O27" s="92"/>
      <c r="P27" s="92"/>
      <c r="Q27" s="91"/>
      <c r="R27" s="93"/>
      <c r="S27" s="91"/>
      <c r="T27" s="91"/>
      <c r="U27" s="91"/>
      <c r="V27" s="94"/>
      <c r="W27" s="95"/>
    </row>
    <row r="28" spans="1:23" s="96" customFormat="1" ht="33.75">
      <c r="A28" s="80"/>
      <c r="B28" s="97"/>
      <c r="C28" s="91"/>
      <c r="D28" s="91"/>
      <c r="E28" s="91"/>
      <c r="F28" s="91"/>
      <c r="G28" s="91"/>
      <c r="H28" s="91"/>
      <c r="I28" s="91"/>
      <c r="J28" s="91"/>
      <c r="K28" s="91"/>
      <c r="L28" s="91"/>
      <c r="M28" s="91"/>
      <c r="N28" s="91"/>
      <c r="O28" s="92"/>
      <c r="P28" s="92"/>
      <c r="Q28" s="91"/>
      <c r="R28" s="93"/>
      <c r="S28" s="91"/>
      <c r="T28" s="91"/>
      <c r="U28" s="91"/>
      <c r="V28" s="94"/>
      <c r="W28" s="95"/>
    </row>
    <row r="29" spans="1:23" s="96" customFormat="1" ht="33.75">
      <c r="A29" s="80"/>
      <c r="B29" s="97"/>
      <c r="C29" s="91"/>
      <c r="D29" s="91"/>
      <c r="E29" s="91"/>
      <c r="F29" s="91"/>
      <c r="G29" s="91"/>
      <c r="H29" s="91"/>
      <c r="I29" s="91"/>
      <c r="J29" s="91"/>
      <c r="K29" s="91"/>
      <c r="L29" s="91"/>
      <c r="M29" s="91"/>
      <c r="N29" s="91"/>
      <c r="O29" s="92"/>
      <c r="P29" s="92"/>
      <c r="Q29" s="91"/>
      <c r="R29" s="93"/>
      <c r="S29" s="91"/>
      <c r="T29" s="91"/>
      <c r="U29" s="91"/>
      <c r="V29" s="94"/>
      <c r="W29" s="95"/>
    </row>
    <row r="30" spans="1:23" s="96" customFormat="1" ht="33.75">
      <c r="A30" s="80"/>
      <c r="B30" s="97"/>
      <c r="C30" s="91"/>
      <c r="D30" s="91"/>
      <c r="E30" s="91"/>
      <c r="F30" s="91"/>
      <c r="G30" s="91"/>
      <c r="H30" s="91"/>
      <c r="I30" s="91"/>
      <c r="J30" s="91"/>
      <c r="K30" s="91"/>
      <c r="L30" s="91"/>
      <c r="M30" s="91"/>
      <c r="N30" s="91"/>
      <c r="O30" s="92"/>
      <c r="P30" s="92"/>
      <c r="Q30" s="91"/>
      <c r="R30" s="93"/>
      <c r="S30" s="91"/>
      <c r="T30" s="91"/>
      <c r="U30" s="91"/>
      <c r="V30" s="94"/>
      <c r="W30" s="99"/>
    </row>
    <row r="31" spans="1:23" s="106" customFormat="1" ht="33.75">
      <c r="A31" s="100"/>
      <c r="B31" s="101"/>
      <c r="C31" s="102"/>
      <c r="D31" s="102"/>
      <c r="E31" s="102"/>
      <c r="F31" s="102"/>
      <c r="G31" s="102"/>
      <c r="H31" s="102"/>
      <c r="I31" s="102"/>
      <c r="J31" s="102"/>
      <c r="K31" s="102"/>
      <c r="L31" s="102"/>
      <c r="M31" s="102"/>
      <c r="N31" s="102"/>
      <c r="O31" s="103"/>
      <c r="P31" s="103"/>
      <c r="Q31" s="102"/>
      <c r="R31" s="103"/>
      <c r="S31" s="102"/>
      <c r="T31" s="102"/>
      <c r="U31" s="102"/>
      <c r="V31" s="104"/>
      <c r="W31" s="105"/>
    </row>
    <row r="32" spans="1:23" s="113" customFormat="1" ht="33.75">
      <c r="A32" s="107"/>
      <c r="B32" s="107"/>
      <c r="C32" s="108"/>
      <c r="D32" s="109"/>
      <c r="E32" s="110"/>
      <c r="F32" s="109"/>
      <c r="G32" s="109"/>
      <c r="H32" s="109"/>
      <c r="I32" s="110"/>
      <c r="J32" s="109"/>
      <c r="K32" s="109"/>
      <c r="L32" s="109"/>
      <c r="M32" s="110"/>
      <c r="N32" s="110"/>
      <c r="O32" s="111"/>
      <c r="P32" s="111"/>
      <c r="Q32" s="110"/>
      <c r="R32" s="112"/>
      <c r="S32" s="110"/>
      <c r="T32" s="109"/>
      <c r="U32" s="109"/>
      <c r="W32" s="114"/>
    </row>
    <row r="33" spans="1:23" s="120" customFormat="1" ht="33.75">
      <c r="A33" s="80"/>
      <c r="B33" s="97"/>
      <c r="C33" s="91"/>
      <c r="D33" s="115"/>
      <c r="E33" s="116"/>
      <c r="F33" s="115"/>
      <c r="G33" s="115"/>
      <c r="H33" s="115"/>
      <c r="I33" s="116"/>
      <c r="J33" s="115"/>
      <c r="K33" s="115"/>
      <c r="L33" s="115"/>
      <c r="M33" s="116"/>
      <c r="N33" s="116"/>
      <c r="O33" s="92"/>
      <c r="P33" s="92"/>
      <c r="Q33" s="116"/>
      <c r="R33" s="117"/>
      <c r="S33" s="116"/>
      <c r="T33" s="115"/>
      <c r="U33" s="115"/>
      <c r="V33" s="118"/>
      <c r="W33" s="119"/>
    </row>
    <row r="34" spans="1:23" s="96" customFormat="1" ht="33.75">
      <c r="A34" s="80"/>
      <c r="B34" s="97"/>
      <c r="C34" s="120"/>
      <c r="N34" s="121"/>
      <c r="O34" s="122"/>
      <c r="P34" s="122"/>
      <c r="Q34" s="121"/>
      <c r="R34" s="123"/>
      <c r="S34" s="121"/>
      <c r="U34" s="120"/>
      <c r="V34" s="61"/>
      <c r="W34" s="95"/>
    </row>
    <row r="35" spans="1:23" s="96" customFormat="1" ht="33.75">
      <c r="A35" s="80"/>
      <c r="B35" s="97"/>
      <c r="C35" s="120"/>
      <c r="N35" s="121"/>
      <c r="O35" s="122"/>
      <c r="P35" s="122"/>
      <c r="Q35" s="121"/>
      <c r="R35" s="123"/>
      <c r="S35" s="121"/>
      <c r="V35" s="61"/>
      <c r="W35" s="95"/>
    </row>
    <row r="36" spans="1:23" s="96" customFormat="1" ht="33.75">
      <c r="A36" s="59"/>
      <c r="B36" s="97"/>
      <c r="N36" s="121"/>
      <c r="O36" s="122"/>
      <c r="P36" s="122"/>
      <c r="Q36" s="121"/>
      <c r="R36" s="123"/>
      <c r="S36" s="121"/>
      <c r="V36" s="61"/>
      <c r="W36" s="95"/>
    </row>
    <row r="37" spans="1:23" s="96" customFormat="1" ht="33.75">
      <c r="A37" s="59"/>
      <c r="B37" s="97"/>
      <c r="C37" s="120"/>
      <c r="N37" s="121"/>
      <c r="O37" s="122"/>
      <c r="P37" s="122"/>
      <c r="Q37" s="121"/>
      <c r="R37" s="123"/>
      <c r="S37" s="121"/>
      <c r="V37" s="61"/>
      <c r="W37" s="95"/>
    </row>
    <row r="38" spans="2:3" ht="33.75">
      <c r="B38" s="90"/>
      <c r="C38" s="120"/>
    </row>
    <row r="39" spans="1:23" s="124" customFormat="1" ht="33.75">
      <c r="A39" s="59"/>
      <c r="B39" s="90"/>
      <c r="C39" s="83"/>
      <c r="N39" s="125"/>
      <c r="O39" s="122"/>
      <c r="P39" s="122"/>
      <c r="Q39" s="125"/>
      <c r="R39" s="126"/>
      <c r="S39" s="125"/>
      <c r="W39" s="127"/>
    </row>
  </sheetData>
  <sheetProtection selectLockedCells="1" selectUnlockedCells="1"/>
  <printOptions gridLines="1" horizontalCentered="1" verticalCentered="1"/>
  <pageMargins left="0.7479166666666667" right="0.7479166666666667" top="0.9840277777777777" bottom="0.9840277777777777" header="0.5118055555555555" footer="0.5118055555555555"/>
  <pageSetup fitToHeight="1" fitToWidth="1" horizontalDpi="300" verticalDpi="300" orientation="landscape" paperSize="8" r:id="rId1"/>
  <headerFooter alignWithMargins="0">
    <oddHeader>&amp;C&amp;"Arial,Bold"&amp;48ASHELDHAM DENGIE PARISH COUNCIL
PRECEPT/BUDGET WORKINGS FOR 1/4/2020 TO 31/3/2021&amp;R&amp;D</oddHeader>
  </headerFooter>
</worksheet>
</file>

<file path=xl/worksheets/sheet8.xml><?xml version="1.0" encoding="utf-8"?>
<worksheet xmlns="http://schemas.openxmlformats.org/spreadsheetml/2006/main" xmlns:r="http://schemas.openxmlformats.org/officeDocument/2006/relationships">
  <sheetPr>
    <tabColor indexed="37"/>
    <pageSetUpPr fitToPage="1"/>
  </sheetPr>
  <dimension ref="A1:Y282"/>
  <sheetViews>
    <sheetView workbookViewId="0" topLeftCell="A46">
      <selection activeCell="I87" sqref="I87"/>
    </sheetView>
  </sheetViews>
  <sheetFormatPr defaultColWidth="9.140625" defaultRowHeight="12.75"/>
  <cols>
    <col min="1" max="1" width="12.57421875" style="407" customWidth="1"/>
    <col min="2" max="2" width="12.8515625" style="407" customWidth="1"/>
    <col min="3" max="3" width="22.00390625" style="407" customWidth="1"/>
    <col min="4" max="4" width="30.7109375" style="407" customWidth="1"/>
    <col min="5" max="5" width="16.7109375" style="407" bestFit="1" customWidth="1"/>
    <col min="6" max="6" width="7.140625" style="408" customWidth="1"/>
    <col min="7" max="7" width="15.421875" style="408" customWidth="1"/>
    <col min="8" max="10" width="9.140625" style="321" customWidth="1"/>
    <col min="11" max="11" width="13.140625" style="321" customWidth="1"/>
    <col min="12" max="12" width="19.57421875" style="321" customWidth="1"/>
    <col min="13" max="16384" width="9.140625" style="321" customWidth="1"/>
  </cols>
  <sheetData>
    <row r="1" spans="1:7" s="297" customFormat="1" ht="13.5" thickBot="1">
      <c r="A1" s="295" t="s">
        <v>0</v>
      </c>
      <c r="B1" s="295" t="s">
        <v>1</v>
      </c>
      <c r="C1" s="295" t="s">
        <v>2</v>
      </c>
      <c r="D1" s="295" t="s">
        <v>3</v>
      </c>
      <c r="E1" s="295" t="s">
        <v>131</v>
      </c>
      <c r="F1" s="296" t="s">
        <v>22</v>
      </c>
      <c r="G1" s="296" t="s">
        <v>132</v>
      </c>
    </row>
    <row r="2" spans="1:7" s="302" customFormat="1" ht="13.5" thickBot="1">
      <c r="A2" s="298">
        <v>43892</v>
      </c>
      <c r="B2" s="299" t="s">
        <v>101</v>
      </c>
      <c r="C2" s="300" t="s">
        <v>122</v>
      </c>
      <c r="D2" s="300" t="s">
        <v>123</v>
      </c>
      <c r="E2" s="300">
        <v>193.04</v>
      </c>
      <c r="F2" s="301"/>
      <c r="G2" s="301">
        <f>SUM(E2:F2)</f>
        <v>193.04</v>
      </c>
    </row>
    <row r="3" spans="1:7" s="302" customFormat="1" ht="13.5" thickBot="1">
      <c r="A3" s="298">
        <v>43892</v>
      </c>
      <c r="B3" s="299" t="s">
        <v>101</v>
      </c>
      <c r="C3" s="300" t="s">
        <v>122</v>
      </c>
      <c r="D3" s="300" t="s">
        <v>124</v>
      </c>
      <c r="E3" s="300">
        <v>32.98</v>
      </c>
      <c r="F3" s="301"/>
      <c r="G3" s="301">
        <f>SUM(E3:F3)</f>
        <v>32.98</v>
      </c>
    </row>
    <row r="4" spans="1:7" s="302" customFormat="1" ht="13.5" thickBot="1">
      <c r="A4" s="298">
        <v>43906</v>
      </c>
      <c r="B4" s="299" t="s">
        <v>101</v>
      </c>
      <c r="C4" s="300" t="s">
        <v>125</v>
      </c>
      <c r="D4" s="300" t="s">
        <v>126</v>
      </c>
      <c r="E4" s="300">
        <v>28.29</v>
      </c>
      <c r="F4" s="301">
        <v>5.66</v>
      </c>
      <c r="G4" s="301">
        <f>SUM(E4:F4)</f>
        <v>33.95</v>
      </c>
    </row>
    <row r="5" spans="1:7" s="302" customFormat="1" ht="13.5" thickBot="1">
      <c r="A5" s="298">
        <v>43921</v>
      </c>
      <c r="B5" s="299" t="s">
        <v>101</v>
      </c>
      <c r="C5" s="300" t="s">
        <v>127</v>
      </c>
      <c r="D5" s="300" t="s">
        <v>128</v>
      </c>
      <c r="E5" s="300">
        <v>257.6</v>
      </c>
      <c r="F5" s="301"/>
      <c r="G5" s="301">
        <v>257.6</v>
      </c>
    </row>
    <row r="6" spans="1:7" s="302" customFormat="1" ht="13.5" thickBot="1">
      <c r="A6" s="298">
        <v>43921</v>
      </c>
      <c r="B6" s="299" t="s">
        <v>101</v>
      </c>
      <c r="C6" s="300" t="s">
        <v>129</v>
      </c>
      <c r="D6" s="300" t="s">
        <v>130</v>
      </c>
      <c r="E6" s="300">
        <v>93.67</v>
      </c>
      <c r="F6" s="301"/>
      <c r="G6" s="301">
        <v>93.67</v>
      </c>
    </row>
    <row r="7" spans="1:7" s="308" customFormat="1" ht="13.5" thickBot="1">
      <c r="A7" s="303">
        <v>43922</v>
      </c>
      <c r="B7" s="304" t="s">
        <v>101</v>
      </c>
      <c r="C7" s="305" t="s">
        <v>102</v>
      </c>
      <c r="D7" s="305" t="s">
        <v>106</v>
      </c>
      <c r="E7" s="306">
        <v>87.6</v>
      </c>
      <c r="F7" s="307">
        <v>17.52</v>
      </c>
      <c r="G7" s="307">
        <v>105.12</v>
      </c>
    </row>
    <row r="8" spans="1:7" s="308" customFormat="1" ht="13.5" thickBot="1">
      <c r="A8" s="303">
        <v>43941</v>
      </c>
      <c r="B8" s="304" t="s">
        <v>101</v>
      </c>
      <c r="C8" s="305" t="s">
        <v>107</v>
      </c>
      <c r="D8" s="305" t="s">
        <v>109</v>
      </c>
      <c r="E8" s="306">
        <v>294.34</v>
      </c>
      <c r="F8" s="307"/>
      <c r="G8" s="307">
        <v>294.34</v>
      </c>
    </row>
    <row r="9" spans="1:7" s="308" customFormat="1" ht="26.25" thickBot="1">
      <c r="A9" s="303">
        <v>43941</v>
      </c>
      <c r="B9" s="304" t="s">
        <v>101</v>
      </c>
      <c r="C9" s="305" t="s">
        <v>107</v>
      </c>
      <c r="D9" s="305" t="s">
        <v>108</v>
      </c>
      <c r="E9" s="306">
        <v>-193.11</v>
      </c>
      <c r="F9" s="307"/>
      <c r="G9" s="307">
        <v>-193.11</v>
      </c>
    </row>
    <row r="10" spans="1:7" s="308" customFormat="1" ht="13.5" thickBot="1">
      <c r="A10" s="303">
        <v>43941</v>
      </c>
      <c r="B10" s="304" t="s">
        <v>101</v>
      </c>
      <c r="C10" s="305" t="s">
        <v>112</v>
      </c>
      <c r="D10" s="305" t="s">
        <v>113</v>
      </c>
      <c r="E10" s="306">
        <v>2.8</v>
      </c>
      <c r="F10" s="307"/>
      <c r="G10" s="307">
        <v>2.8</v>
      </c>
    </row>
    <row r="11" spans="1:7" s="308" customFormat="1" ht="13.5" thickBot="1">
      <c r="A11" s="303">
        <v>43948</v>
      </c>
      <c r="B11" s="304" t="s">
        <v>101</v>
      </c>
      <c r="C11" s="305" t="s">
        <v>104</v>
      </c>
      <c r="D11" s="305" t="s">
        <v>105</v>
      </c>
      <c r="E11" s="306">
        <v>16.45</v>
      </c>
      <c r="F11" s="307"/>
      <c r="G11" s="307">
        <v>16.45</v>
      </c>
    </row>
    <row r="12" spans="1:7" s="314" customFormat="1" ht="13.5" thickBot="1">
      <c r="A12" s="309">
        <v>43956</v>
      </c>
      <c r="B12" s="309" t="s">
        <v>101</v>
      </c>
      <c r="C12" s="310" t="s">
        <v>110</v>
      </c>
      <c r="D12" s="311" t="s">
        <v>111</v>
      </c>
      <c r="E12" s="312">
        <v>130</v>
      </c>
      <c r="F12" s="313">
        <v>26</v>
      </c>
      <c r="G12" s="313">
        <v>156</v>
      </c>
    </row>
    <row r="13" spans="1:7" s="314" customFormat="1" ht="13.5" thickBot="1">
      <c r="A13" s="309">
        <v>43958</v>
      </c>
      <c r="B13" s="315" t="s">
        <v>101</v>
      </c>
      <c r="C13" s="311" t="s">
        <v>107</v>
      </c>
      <c r="D13" s="311" t="s">
        <v>114</v>
      </c>
      <c r="E13" s="312">
        <v>295.3</v>
      </c>
      <c r="F13" s="313"/>
      <c r="G13" s="313">
        <v>295.3</v>
      </c>
    </row>
    <row r="14" spans="1:7" s="314" customFormat="1" ht="26.25" thickBot="1">
      <c r="A14" s="309">
        <v>43962</v>
      </c>
      <c r="B14" s="315" t="s">
        <v>101</v>
      </c>
      <c r="C14" s="311" t="s">
        <v>118</v>
      </c>
      <c r="D14" s="311" t="s">
        <v>119</v>
      </c>
      <c r="E14" s="312">
        <v>40</v>
      </c>
      <c r="F14" s="313"/>
      <c r="G14" s="313">
        <v>40</v>
      </c>
    </row>
    <row r="15" spans="1:7" s="314" customFormat="1" ht="13.5" thickBot="1">
      <c r="A15" s="309">
        <v>43962</v>
      </c>
      <c r="B15" s="315" t="s">
        <v>101</v>
      </c>
      <c r="C15" s="311" t="s">
        <v>112</v>
      </c>
      <c r="D15" s="311" t="s">
        <v>120</v>
      </c>
      <c r="E15" s="312">
        <v>-2.8</v>
      </c>
      <c r="F15" s="313"/>
      <c r="G15" s="313">
        <v>-2.8</v>
      </c>
    </row>
    <row r="16" spans="1:7" ht="13.5" thickBot="1">
      <c r="A16" s="316"/>
      <c r="B16" s="317"/>
      <c r="C16" s="318"/>
      <c r="D16" s="318"/>
      <c r="E16" s="319">
        <f>SUM(E2:E15)</f>
        <v>1276.16</v>
      </c>
      <c r="F16" s="320">
        <f>SUM(F4:F15)</f>
        <v>49.18</v>
      </c>
      <c r="G16" s="320">
        <f>SUM(E16:F16)</f>
        <v>1325.3400000000001</v>
      </c>
    </row>
    <row r="17" spans="1:7" s="326" customFormat="1" ht="12.75">
      <c r="A17" s="322"/>
      <c r="B17" s="322"/>
      <c r="C17" s="322"/>
      <c r="D17" s="323"/>
      <c r="E17" s="324"/>
      <c r="F17" s="325"/>
      <c r="G17" s="325"/>
    </row>
    <row r="18" spans="1:7" s="326" customFormat="1" ht="19.5" customHeight="1" thickBot="1">
      <c r="A18" s="327">
        <v>43983</v>
      </c>
      <c r="B18" s="328"/>
      <c r="C18" s="328"/>
      <c r="D18" s="328"/>
      <c r="E18" s="329"/>
      <c r="F18" s="325"/>
      <c r="G18" s="325"/>
    </row>
    <row r="19" spans="1:7" s="330" customFormat="1" ht="13.5" thickBot="1">
      <c r="A19" s="295" t="s">
        <v>0</v>
      </c>
      <c r="B19" s="295" t="s">
        <v>1</v>
      </c>
      <c r="C19" s="295" t="s">
        <v>2</v>
      </c>
      <c r="D19" s="295" t="s">
        <v>3</v>
      </c>
      <c r="E19" s="295" t="s">
        <v>131</v>
      </c>
      <c r="F19" s="296" t="s">
        <v>22</v>
      </c>
      <c r="G19" s="296" t="s">
        <v>132</v>
      </c>
    </row>
    <row r="20" spans="1:25" s="237" customFormat="1" ht="13.5" thickBot="1">
      <c r="A20" s="298">
        <v>43990</v>
      </c>
      <c r="B20" s="299" t="s">
        <v>101</v>
      </c>
      <c r="C20" s="300" t="s">
        <v>122</v>
      </c>
      <c r="D20" s="300" t="s">
        <v>135</v>
      </c>
      <c r="E20" s="300">
        <v>223.52</v>
      </c>
      <c r="F20" s="301"/>
      <c r="G20" s="300">
        <v>223.52</v>
      </c>
      <c r="H20" s="331"/>
      <c r="I20" s="331"/>
      <c r="J20" s="331"/>
      <c r="K20" s="331"/>
      <c r="L20" s="331"/>
      <c r="M20" s="331"/>
      <c r="N20" s="331"/>
      <c r="O20" s="331"/>
      <c r="P20" s="331"/>
      <c r="Q20" s="331"/>
      <c r="R20" s="331"/>
      <c r="S20" s="331"/>
      <c r="T20" s="331"/>
      <c r="U20" s="331"/>
      <c r="V20" s="331"/>
      <c r="W20" s="332"/>
      <c r="X20" s="332"/>
      <c r="Y20" s="333"/>
    </row>
    <row r="21" spans="1:25" s="237" customFormat="1" ht="13.5" thickBot="1">
      <c r="A21" s="298">
        <v>43990</v>
      </c>
      <c r="B21" s="299" t="s">
        <v>101</v>
      </c>
      <c r="C21" s="300" t="s">
        <v>122</v>
      </c>
      <c r="D21" s="300" t="s">
        <v>136</v>
      </c>
      <c r="E21" s="300">
        <v>35.81</v>
      </c>
      <c r="F21" s="301"/>
      <c r="G21" s="300">
        <v>35.81</v>
      </c>
      <c r="H21" s="331"/>
      <c r="I21" s="331"/>
      <c r="J21" s="331"/>
      <c r="K21" s="331"/>
      <c r="L21" s="331"/>
      <c r="M21" s="331"/>
      <c r="N21" s="331"/>
      <c r="O21" s="331"/>
      <c r="P21" s="331"/>
      <c r="Q21" s="331"/>
      <c r="R21" s="331"/>
      <c r="S21" s="331"/>
      <c r="T21" s="331"/>
      <c r="U21" s="331"/>
      <c r="V21" s="331"/>
      <c r="W21" s="332"/>
      <c r="X21" s="332"/>
      <c r="Y21" s="333"/>
    </row>
    <row r="22" spans="1:25" s="237" customFormat="1" ht="13.5" thickBot="1">
      <c r="A22" s="298"/>
      <c r="B22" s="334"/>
      <c r="C22" s="300"/>
      <c r="D22" s="300"/>
      <c r="E22" s="300">
        <f>SUM(E20:E21)</f>
        <v>259.33000000000004</v>
      </c>
      <c r="F22" s="301"/>
      <c r="G22" s="301">
        <f>SUM(G20:G21)</f>
        <v>259.33000000000004</v>
      </c>
      <c r="H22" s="331"/>
      <c r="I22" s="331"/>
      <c r="J22" s="331"/>
      <c r="K22" s="331"/>
      <c r="L22" s="331"/>
      <c r="M22" s="331"/>
      <c r="N22" s="331"/>
      <c r="O22" s="331"/>
      <c r="P22" s="331"/>
      <c r="Q22" s="331"/>
      <c r="R22" s="331"/>
      <c r="S22" s="331"/>
      <c r="T22" s="331"/>
      <c r="U22" s="331"/>
      <c r="V22" s="331"/>
      <c r="W22" s="332"/>
      <c r="X22" s="332"/>
      <c r="Y22" s="333"/>
    </row>
    <row r="23" spans="1:7" s="330" customFormat="1" ht="13.5" thickBot="1">
      <c r="A23" s="335">
        <v>44013</v>
      </c>
      <c r="B23" s="329"/>
      <c r="C23" s="329"/>
      <c r="D23" s="329"/>
      <c r="E23" s="329"/>
      <c r="F23" s="336"/>
      <c r="G23" s="336"/>
    </row>
    <row r="24" spans="1:7" s="330" customFormat="1" ht="13.5" thickBot="1">
      <c r="A24" s="295" t="s">
        <v>0</v>
      </c>
      <c r="B24" s="295" t="s">
        <v>1</v>
      </c>
      <c r="C24" s="295" t="s">
        <v>2</v>
      </c>
      <c r="D24" s="295" t="s">
        <v>3</v>
      </c>
      <c r="E24" s="295" t="s">
        <v>131</v>
      </c>
      <c r="F24" s="296" t="s">
        <v>22</v>
      </c>
      <c r="G24" s="296" t="s">
        <v>132</v>
      </c>
    </row>
    <row r="25" spans="1:7" s="330" customFormat="1" ht="13.5" thickBot="1">
      <c r="A25" s="337">
        <v>44018</v>
      </c>
      <c r="B25" s="338" t="s">
        <v>101</v>
      </c>
      <c r="C25" s="339" t="s">
        <v>107</v>
      </c>
      <c r="D25" s="339" t="s">
        <v>146</v>
      </c>
      <c r="E25" s="340">
        <v>316.81</v>
      </c>
      <c r="F25" s="341">
        <v>0</v>
      </c>
      <c r="G25" s="341">
        <v>316.81</v>
      </c>
    </row>
    <row r="26" spans="1:7" s="330" customFormat="1" ht="26.25" thickBot="1">
      <c r="A26" s="337">
        <v>44018</v>
      </c>
      <c r="B26" s="338" t="s">
        <v>101</v>
      </c>
      <c r="C26" s="339" t="s">
        <v>147</v>
      </c>
      <c r="D26" s="339" t="s">
        <v>148</v>
      </c>
      <c r="E26" s="340">
        <v>6</v>
      </c>
      <c r="F26" s="341">
        <v>0</v>
      </c>
      <c r="G26" s="341">
        <v>6</v>
      </c>
    </row>
    <row r="27" spans="1:7" s="330" customFormat="1" ht="13.5" thickBot="1">
      <c r="A27" s="342"/>
      <c r="B27" s="338"/>
      <c r="C27" s="339"/>
      <c r="D27" s="339"/>
      <c r="E27" s="343">
        <f>SUM(E25:E26)</f>
        <v>322.81</v>
      </c>
      <c r="F27" s="341">
        <f>SUM(F25:F26)</f>
        <v>0</v>
      </c>
      <c r="G27" s="341">
        <f>SUM(G25:G26)</f>
        <v>322.81</v>
      </c>
    </row>
    <row r="28" spans="1:7" s="330" customFormat="1" ht="13.5" thickBot="1">
      <c r="A28" s="335">
        <v>44044</v>
      </c>
      <c r="B28" s="344"/>
      <c r="C28" s="345"/>
      <c r="D28" s="345"/>
      <c r="E28" s="331"/>
      <c r="F28" s="336"/>
      <c r="G28" s="336"/>
    </row>
    <row r="29" spans="1:7" s="330" customFormat="1" ht="13.5" thickBot="1">
      <c r="A29" s="295" t="s">
        <v>0</v>
      </c>
      <c r="B29" s="295" t="s">
        <v>1</v>
      </c>
      <c r="C29" s="295" t="s">
        <v>2</v>
      </c>
      <c r="D29" s="295" t="s">
        <v>3</v>
      </c>
      <c r="E29" s="295" t="s">
        <v>131</v>
      </c>
      <c r="F29" s="296" t="s">
        <v>22</v>
      </c>
      <c r="G29" s="296" t="s">
        <v>132</v>
      </c>
    </row>
    <row r="30" spans="1:7" s="330" customFormat="1" ht="13.5" thickBot="1">
      <c r="A30" s="346">
        <v>44053</v>
      </c>
      <c r="B30" s="347" t="s">
        <v>101</v>
      </c>
      <c r="C30" s="348" t="s">
        <v>122</v>
      </c>
      <c r="D30" s="349" t="s">
        <v>170</v>
      </c>
      <c r="E30" s="350">
        <v>228.14</v>
      </c>
      <c r="F30" s="351">
        <v>0</v>
      </c>
      <c r="G30" s="351">
        <v>228.14</v>
      </c>
    </row>
    <row r="31" spans="1:12" s="330" customFormat="1" ht="13.5" thickBot="1">
      <c r="A31" s="346">
        <v>44053</v>
      </c>
      <c r="B31" s="347" t="s">
        <v>101</v>
      </c>
      <c r="C31" s="348" t="s">
        <v>107</v>
      </c>
      <c r="D31" s="349" t="s">
        <v>170</v>
      </c>
      <c r="E31" s="350">
        <v>33.34</v>
      </c>
      <c r="F31" s="351">
        <v>0</v>
      </c>
      <c r="G31" s="351">
        <v>33.34</v>
      </c>
      <c r="L31" s="352"/>
    </row>
    <row r="32" spans="1:7" s="330" customFormat="1" ht="26.25" thickBot="1">
      <c r="A32" s="346">
        <v>44053</v>
      </c>
      <c r="B32" s="347" t="s">
        <v>101</v>
      </c>
      <c r="C32" s="348" t="s">
        <v>147</v>
      </c>
      <c r="D32" s="349" t="s">
        <v>177</v>
      </c>
      <c r="E32" s="350">
        <v>3</v>
      </c>
      <c r="F32" s="351">
        <v>0.6</v>
      </c>
      <c r="G32" s="351">
        <v>3.6</v>
      </c>
    </row>
    <row r="33" spans="1:8" s="330" customFormat="1" ht="13.5" thickBot="1">
      <c r="A33" s="353"/>
      <c r="B33" s="354"/>
      <c r="C33" s="355"/>
      <c r="D33" s="349"/>
      <c r="E33" s="350">
        <f>SUM(E30:E32)</f>
        <v>264.48</v>
      </c>
      <c r="F33" s="351">
        <f>SUM(F30:F32)</f>
        <v>0.6</v>
      </c>
      <c r="G33" s="351">
        <f>SUM(G30:G32)</f>
        <v>265.08000000000004</v>
      </c>
      <c r="H33" s="237"/>
    </row>
    <row r="34" spans="1:8" s="330" customFormat="1" ht="13.5" thickBot="1">
      <c r="A34" s="335">
        <v>44075</v>
      </c>
      <c r="B34" s="329"/>
      <c r="C34" s="329"/>
      <c r="D34" s="329"/>
      <c r="E34" s="329"/>
      <c r="F34" s="336"/>
      <c r="G34" s="336"/>
      <c r="H34" s="237"/>
    </row>
    <row r="35" spans="1:8" s="330" customFormat="1" ht="13.5" thickBot="1">
      <c r="A35" s="295" t="s">
        <v>0</v>
      </c>
      <c r="B35" s="295" t="s">
        <v>1</v>
      </c>
      <c r="C35" s="295" t="s">
        <v>2</v>
      </c>
      <c r="D35" s="295" t="s">
        <v>3</v>
      </c>
      <c r="E35" s="295" t="s">
        <v>131</v>
      </c>
      <c r="F35" s="296" t="s">
        <v>22</v>
      </c>
      <c r="G35" s="296" t="s">
        <v>132</v>
      </c>
      <c r="H35" s="237"/>
    </row>
    <row r="36" spans="1:8" s="330" customFormat="1" ht="13.5" thickBot="1">
      <c r="A36" s="356">
        <v>44081</v>
      </c>
      <c r="B36" s="357" t="s">
        <v>101</v>
      </c>
      <c r="C36" s="358" t="s">
        <v>122</v>
      </c>
      <c r="D36" s="359" t="s">
        <v>171</v>
      </c>
      <c r="E36" s="360">
        <v>268.74</v>
      </c>
      <c r="F36" s="361">
        <v>0</v>
      </c>
      <c r="G36" s="361">
        <v>268.74</v>
      </c>
      <c r="H36" s="237"/>
    </row>
    <row r="37" spans="1:8" s="330" customFormat="1" ht="13.5" thickBot="1">
      <c r="A37" s="356">
        <v>44081</v>
      </c>
      <c r="B37" s="357" t="s">
        <v>101</v>
      </c>
      <c r="C37" s="358" t="s">
        <v>107</v>
      </c>
      <c r="D37" s="359" t="s">
        <v>171</v>
      </c>
      <c r="E37" s="360">
        <v>48.3</v>
      </c>
      <c r="F37" s="361">
        <v>0</v>
      </c>
      <c r="G37" s="361">
        <v>48.3</v>
      </c>
      <c r="H37" s="237"/>
    </row>
    <row r="38" spans="1:8" s="330" customFormat="1" ht="13.5" thickBot="1">
      <c r="A38" s="356">
        <v>44081</v>
      </c>
      <c r="B38" s="357" t="s">
        <v>101</v>
      </c>
      <c r="C38" s="358" t="s">
        <v>122</v>
      </c>
      <c r="D38" s="359" t="s">
        <v>176</v>
      </c>
      <c r="E38" s="360">
        <v>3</v>
      </c>
      <c r="F38" s="361">
        <v>0.6</v>
      </c>
      <c r="G38" s="361">
        <v>3.6</v>
      </c>
      <c r="H38" s="237"/>
    </row>
    <row r="39" spans="1:8" s="330" customFormat="1" ht="39" thickBot="1">
      <c r="A39" s="356">
        <v>44081</v>
      </c>
      <c r="B39" s="357" t="s">
        <v>101</v>
      </c>
      <c r="C39" s="358" t="s">
        <v>172</v>
      </c>
      <c r="D39" s="359" t="s">
        <v>173</v>
      </c>
      <c r="E39" s="360">
        <v>126</v>
      </c>
      <c r="F39" s="361">
        <v>0</v>
      </c>
      <c r="G39" s="361">
        <v>126</v>
      </c>
      <c r="H39" s="237"/>
    </row>
    <row r="40" spans="1:8" s="330" customFormat="1" ht="13.5" thickBot="1">
      <c r="A40" s="335"/>
      <c r="B40" s="329"/>
      <c r="C40" s="329"/>
      <c r="D40" s="329"/>
      <c r="E40" s="362">
        <f>SUM(E36:E39)</f>
        <v>446.04</v>
      </c>
      <c r="F40" s="363">
        <f>SUM(F36:F39)</f>
        <v>0.6</v>
      </c>
      <c r="G40" s="363">
        <f>SUM(G36:G39)</f>
        <v>446.64000000000004</v>
      </c>
      <c r="H40" s="237"/>
    </row>
    <row r="41" spans="1:8" s="330" customFormat="1" ht="13.5" thickBot="1">
      <c r="A41" s="335">
        <v>44105</v>
      </c>
      <c r="B41" s="329"/>
      <c r="C41" s="329"/>
      <c r="D41" s="329"/>
      <c r="E41" s="362"/>
      <c r="F41" s="363"/>
      <c r="G41" s="363"/>
      <c r="H41" s="237"/>
    </row>
    <row r="42" spans="1:8" s="330" customFormat="1" ht="13.5" thickBot="1">
      <c r="A42" s="295" t="s">
        <v>0</v>
      </c>
      <c r="B42" s="295" t="s">
        <v>1</v>
      </c>
      <c r="C42" s="295" t="s">
        <v>2</v>
      </c>
      <c r="D42" s="295" t="s">
        <v>3</v>
      </c>
      <c r="E42" s="295" t="s">
        <v>131</v>
      </c>
      <c r="F42" s="296" t="s">
        <v>22</v>
      </c>
      <c r="G42" s="296" t="s">
        <v>132</v>
      </c>
      <c r="H42" s="237"/>
    </row>
    <row r="43" spans="1:7" s="330" customFormat="1" ht="13.5" thickBot="1">
      <c r="A43" s="364">
        <v>44109</v>
      </c>
      <c r="B43" s="365" t="s">
        <v>101</v>
      </c>
      <c r="C43" s="366" t="s">
        <v>122</v>
      </c>
      <c r="D43" s="366" t="s">
        <v>181</v>
      </c>
      <c r="E43" s="367">
        <v>234.2</v>
      </c>
      <c r="F43" s="367"/>
      <c r="G43" s="367">
        <v>234.2</v>
      </c>
    </row>
    <row r="44" spans="1:7" s="330" customFormat="1" ht="13.5" thickBot="1">
      <c r="A44" s="364">
        <v>44109</v>
      </c>
      <c r="B44" s="365" t="s">
        <v>101</v>
      </c>
      <c r="C44" s="366" t="s">
        <v>122</v>
      </c>
      <c r="D44" s="366" t="s">
        <v>194</v>
      </c>
      <c r="E44" s="367">
        <v>33.34</v>
      </c>
      <c r="F44" s="367"/>
      <c r="G44" s="367">
        <v>33.34</v>
      </c>
    </row>
    <row r="45" spans="1:7" s="330" customFormat="1" ht="13.5" thickBot="1">
      <c r="A45" s="364">
        <v>44109</v>
      </c>
      <c r="B45" s="357" t="s">
        <v>101</v>
      </c>
      <c r="C45" s="358" t="s">
        <v>122</v>
      </c>
      <c r="D45" s="358" t="s">
        <v>176</v>
      </c>
      <c r="E45" s="367">
        <v>4.79</v>
      </c>
      <c r="F45" s="367"/>
      <c r="G45" s="367">
        <v>4.79</v>
      </c>
    </row>
    <row r="46" spans="1:7" s="330" customFormat="1" ht="13.5" thickBot="1">
      <c r="A46" s="364"/>
      <c r="B46" s="357"/>
      <c r="C46" s="358"/>
      <c r="D46" s="358"/>
      <c r="E46" s="367">
        <f>SUM(E43:E45)</f>
        <v>272.33</v>
      </c>
      <c r="F46" s="367">
        <v>0</v>
      </c>
      <c r="G46" s="367">
        <f>SUM(G43:G45)</f>
        <v>272.33</v>
      </c>
    </row>
    <row r="47" spans="1:7" s="330" customFormat="1" ht="13.5" thickBot="1">
      <c r="A47" s="335">
        <v>44136</v>
      </c>
      <c r="B47" s="344"/>
      <c r="C47" s="345"/>
      <c r="D47" s="345"/>
      <c r="E47" s="368"/>
      <c r="F47" s="368"/>
      <c r="G47" s="368"/>
    </row>
    <row r="48" spans="1:7" s="330" customFormat="1" ht="13.5" thickBot="1">
      <c r="A48" s="295" t="s">
        <v>0</v>
      </c>
      <c r="B48" s="295" t="s">
        <v>1</v>
      </c>
      <c r="C48" s="295" t="s">
        <v>2</v>
      </c>
      <c r="D48" s="295" t="s">
        <v>3</v>
      </c>
      <c r="E48" s="295" t="s">
        <v>131</v>
      </c>
      <c r="F48" s="296" t="s">
        <v>22</v>
      </c>
      <c r="G48" s="296" t="s">
        <v>132</v>
      </c>
    </row>
    <row r="49" spans="1:7" s="330" customFormat="1" ht="13.5" thickBot="1">
      <c r="A49" s="369">
        <v>44119</v>
      </c>
      <c r="B49" s="370" t="s">
        <v>198</v>
      </c>
      <c r="C49" s="371" t="s">
        <v>147</v>
      </c>
      <c r="D49" s="371" t="s">
        <v>199</v>
      </c>
      <c r="E49" s="372">
        <v>-31.5</v>
      </c>
      <c r="F49" s="372"/>
      <c r="G49" s="372">
        <v>-31.5</v>
      </c>
    </row>
    <row r="50" spans="1:7" s="330" customFormat="1" ht="13.5" thickBot="1">
      <c r="A50" s="369">
        <v>44137</v>
      </c>
      <c r="B50" s="370" t="s">
        <v>101</v>
      </c>
      <c r="C50" s="371" t="s">
        <v>107</v>
      </c>
      <c r="D50" s="371" t="s">
        <v>192</v>
      </c>
      <c r="E50" s="372">
        <v>4.79</v>
      </c>
      <c r="F50" s="372"/>
      <c r="G50" s="372">
        <v>4.79</v>
      </c>
    </row>
    <row r="51" spans="1:7" s="330" customFormat="1" ht="13.5" thickBot="1">
      <c r="A51" s="369">
        <v>44137</v>
      </c>
      <c r="B51" s="370" t="s">
        <v>101</v>
      </c>
      <c r="C51" s="371" t="s">
        <v>107</v>
      </c>
      <c r="D51" s="371" t="s">
        <v>193</v>
      </c>
      <c r="E51" s="372">
        <v>234.2</v>
      </c>
      <c r="F51" s="372"/>
      <c r="G51" s="372">
        <v>234.2</v>
      </c>
    </row>
    <row r="52" spans="1:7" s="330" customFormat="1" ht="13.5" thickBot="1">
      <c r="A52" s="369">
        <v>44137</v>
      </c>
      <c r="B52" s="370" t="s">
        <v>101</v>
      </c>
      <c r="C52" s="371" t="s">
        <v>107</v>
      </c>
      <c r="D52" s="371" t="s">
        <v>196</v>
      </c>
      <c r="E52" s="372">
        <v>39.14</v>
      </c>
      <c r="F52" s="372"/>
      <c r="G52" s="372">
        <v>39.14</v>
      </c>
    </row>
    <row r="53" spans="1:7" s="330" customFormat="1" ht="26.25" thickBot="1">
      <c r="A53" s="369">
        <v>44137</v>
      </c>
      <c r="B53" s="370" t="s">
        <v>201</v>
      </c>
      <c r="C53" s="371" t="s">
        <v>202</v>
      </c>
      <c r="D53" s="371" t="s">
        <v>199</v>
      </c>
      <c r="E53" s="372">
        <v>-31.5</v>
      </c>
      <c r="F53" s="372"/>
      <c r="G53" s="372">
        <v>-31.5</v>
      </c>
    </row>
    <row r="54" spans="1:7" s="330" customFormat="1" ht="13.5" thickBot="1">
      <c r="A54" s="373"/>
      <c r="B54" s="373"/>
      <c r="C54" s="373"/>
      <c r="D54" s="373"/>
      <c r="E54" s="374">
        <f>SUM(E49:E53)</f>
        <v>215.13</v>
      </c>
      <c r="F54" s="375">
        <f>SUM(F49:F53)</f>
        <v>0</v>
      </c>
      <c r="G54" s="375">
        <f>SUM(G49:G53)</f>
        <v>215.13</v>
      </c>
    </row>
    <row r="55" spans="1:7" s="330" customFormat="1" ht="12.75">
      <c r="A55" s="329"/>
      <c r="B55" s="329"/>
      <c r="C55" s="329"/>
      <c r="D55" s="329"/>
      <c r="E55" s="329"/>
      <c r="F55" s="336"/>
      <c r="G55" s="336"/>
    </row>
    <row r="56" spans="1:7" s="330" customFormat="1" ht="13.5" thickBot="1">
      <c r="A56" s="335">
        <v>44166</v>
      </c>
      <c r="B56" s="329"/>
      <c r="C56" s="329"/>
      <c r="D56" s="329"/>
      <c r="E56" s="329"/>
      <c r="F56" s="336"/>
      <c r="G56" s="336"/>
    </row>
    <row r="57" spans="1:7" s="330" customFormat="1" ht="13.5" thickBot="1">
      <c r="A57" s="295" t="s">
        <v>0</v>
      </c>
      <c r="B57" s="295" t="s">
        <v>1</v>
      </c>
      <c r="C57" s="295" t="s">
        <v>2</v>
      </c>
      <c r="D57" s="295" t="s">
        <v>3</v>
      </c>
      <c r="E57" s="295" t="s">
        <v>131</v>
      </c>
      <c r="F57" s="296" t="s">
        <v>22</v>
      </c>
      <c r="G57" s="296" t="s">
        <v>132</v>
      </c>
    </row>
    <row r="58" spans="1:7" s="330" customFormat="1" ht="26.25" thickBot="1">
      <c r="A58" s="364">
        <v>44155</v>
      </c>
      <c r="B58" s="365" t="s">
        <v>101</v>
      </c>
      <c r="C58" s="366" t="s">
        <v>122</v>
      </c>
      <c r="D58" s="366" t="s">
        <v>227</v>
      </c>
      <c r="E58" s="367">
        <v>40</v>
      </c>
      <c r="F58" s="367">
        <v>0</v>
      </c>
      <c r="G58" s="367">
        <v>40</v>
      </c>
    </row>
    <row r="59" spans="1:7" s="330" customFormat="1" ht="13.5" thickBot="1">
      <c r="A59" s="364">
        <v>44172</v>
      </c>
      <c r="B59" s="365" t="s">
        <v>101</v>
      </c>
      <c r="C59" s="366" t="s">
        <v>122</v>
      </c>
      <c r="D59" s="366" t="s">
        <v>224</v>
      </c>
      <c r="E59" s="367">
        <v>234.2</v>
      </c>
      <c r="F59" s="367">
        <v>0</v>
      </c>
      <c r="G59" s="367">
        <v>234.2</v>
      </c>
    </row>
    <row r="60" spans="1:7" s="330" customFormat="1" ht="13.5" thickBot="1">
      <c r="A60" s="364">
        <v>44172</v>
      </c>
      <c r="B60" s="365" t="s">
        <v>101</v>
      </c>
      <c r="C60" s="366" t="s">
        <v>122</v>
      </c>
      <c r="D60" s="366" t="s">
        <v>225</v>
      </c>
      <c r="E60" s="367">
        <v>36.82</v>
      </c>
      <c r="F60" s="367">
        <v>0</v>
      </c>
      <c r="G60" s="367">
        <v>36.82</v>
      </c>
    </row>
    <row r="61" spans="1:7" s="330" customFormat="1" ht="13.5" thickBot="1">
      <c r="A61" s="364">
        <v>44172</v>
      </c>
      <c r="B61" s="365" t="s">
        <v>101</v>
      </c>
      <c r="C61" s="366" t="s">
        <v>122</v>
      </c>
      <c r="D61" s="366" t="s">
        <v>192</v>
      </c>
      <c r="E61" s="367">
        <v>4</v>
      </c>
      <c r="F61" s="367">
        <v>0.79</v>
      </c>
      <c r="G61" s="367">
        <v>4.79</v>
      </c>
    </row>
    <row r="62" spans="1:7" s="330" customFormat="1" ht="26.25" thickBot="1">
      <c r="A62" s="364">
        <v>44172</v>
      </c>
      <c r="B62" s="365" t="s">
        <v>101</v>
      </c>
      <c r="C62" s="366" t="s">
        <v>223</v>
      </c>
      <c r="D62" s="366" t="s">
        <v>234</v>
      </c>
      <c r="E62" s="367">
        <v>23.35</v>
      </c>
      <c r="F62" s="367">
        <v>4.67</v>
      </c>
      <c r="G62" s="367">
        <v>28.02</v>
      </c>
    </row>
    <row r="63" spans="1:7" s="330" customFormat="1" ht="13.5" thickBot="1">
      <c r="A63" s="364">
        <v>44172</v>
      </c>
      <c r="B63" s="365" t="s">
        <v>101</v>
      </c>
      <c r="C63" s="366" t="s">
        <v>214</v>
      </c>
      <c r="D63" s="366" t="s">
        <v>232</v>
      </c>
      <c r="E63" s="367">
        <v>666</v>
      </c>
      <c r="F63" s="376">
        <v>132.2</v>
      </c>
      <c r="G63" s="376">
        <v>799.2</v>
      </c>
    </row>
    <row r="64" spans="1:7" s="330" customFormat="1" ht="12.75">
      <c r="A64" s="377"/>
      <c r="B64" s="378"/>
      <c r="C64" s="379"/>
      <c r="D64" s="379"/>
      <c r="E64" s="380">
        <f>SUM(E58:E63)</f>
        <v>1004.37</v>
      </c>
      <c r="F64" s="381">
        <f>SUM(F58:F63)</f>
        <v>137.66</v>
      </c>
      <c r="G64" s="381">
        <f>SUM(G58:G63)</f>
        <v>1143.03</v>
      </c>
    </row>
    <row r="65" spans="1:7" s="330" customFormat="1" ht="13.5" thickBot="1">
      <c r="A65" s="335">
        <v>44197</v>
      </c>
      <c r="B65" s="329"/>
      <c r="C65" s="329"/>
      <c r="D65" s="329"/>
      <c r="E65" s="382"/>
      <c r="F65" s="336"/>
      <c r="G65" s="336"/>
    </row>
    <row r="66" spans="1:7" s="330" customFormat="1" ht="13.5" thickBot="1">
      <c r="A66" s="295" t="s">
        <v>0</v>
      </c>
      <c r="B66" s="295" t="s">
        <v>1</v>
      </c>
      <c r="C66" s="295" t="s">
        <v>2</v>
      </c>
      <c r="D66" s="295" t="s">
        <v>3</v>
      </c>
      <c r="E66" s="295" t="s">
        <v>131</v>
      </c>
      <c r="F66" s="296" t="s">
        <v>22</v>
      </c>
      <c r="G66" s="296" t="s">
        <v>132</v>
      </c>
    </row>
    <row r="67" spans="1:8" s="330" customFormat="1" ht="13.5" thickBot="1">
      <c r="A67" s="356">
        <v>44204</v>
      </c>
      <c r="B67" s="357" t="s">
        <v>101</v>
      </c>
      <c r="C67" s="358" t="s">
        <v>122</v>
      </c>
      <c r="D67" s="358" t="s">
        <v>243</v>
      </c>
      <c r="E67" s="383">
        <v>234.2</v>
      </c>
      <c r="F67" s="384">
        <v>0</v>
      </c>
      <c r="G67" s="384">
        <v>234.2</v>
      </c>
      <c r="H67" s="331"/>
    </row>
    <row r="68" spans="1:8" s="330" customFormat="1" ht="26.25" thickBot="1">
      <c r="A68" s="356">
        <v>44204</v>
      </c>
      <c r="B68" s="357" t="s">
        <v>101</v>
      </c>
      <c r="C68" s="358" t="s">
        <v>122</v>
      </c>
      <c r="D68" s="358" t="s">
        <v>246</v>
      </c>
      <c r="E68" s="383">
        <v>48.98</v>
      </c>
      <c r="F68" s="384"/>
      <c r="G68" s="384">
        <v>48.98</v>
      </c>
      <c r="H68" s="331"/>
    </row>
    <row r="69" spans="1:8" s="330" customFormat="1" ht="13.5" thickBot="1">
      <c r="A69" s="356">
        <v>44204</v>
      </c>
      <c r="B69" s="357" t="s">
        <v>101</v>
      </c>
      <c r="C69" s="358" t="s">
        <v>122</v>
      </c>
      <c r="D69" s="358" t="s">
        <v>244</v>
      </c>
      <c r="E69" s="383">
        <v>4</v>
      </c>
      <c r="F69" s="384">
        <v>0.79</v>
      </c>
      <c r="G69" s="384">
        <v>4.79</v>
      </c>
      <c r="H69" s="331"/>
    </row>
    <row r="70" spans="1:8" s="330" customFormat="1" ht="13.5" thickBot="1">
      <c r="A70" s="356"/>
      <c r="B70" s="357"/>
      <c r="C70" s="358"/>
      <c r="D70" s="358"/>
      <c r="E70" s="385">
        <f>SUM(E67:E69)</f>
        <v>287.18</v>
      </c>
      <c r="F70" s="386">
        <f>SUM(F67:F69)</f>
        <v>0.79</v>
      </c>
      <c r="G70" s="386">
        <f>SUM(G67:G69)</f>
        <v>287.97</v>
      </c>
      <c r="H70" s="331"/>
    </row>
    <row r="71" spans="1:8" s="330" customFormat="1" ht="13.5" thickBot="1">
      <c r="A71" s="335">
        <v>44228</v>
      </c>
      <c r="B71" s="387"/>
      <c r="C71" s="388"/>
      <c r="D71" s="388"/>
      <c r="E71" s="389"/>
      <c r="F71" s="390"/>
      <c r="G71" s="391"/>
      <c r="H71" s="331"/>
    </row>
    <row r="72" spans="1:7" s="330" customFormat="1" ht="13.5" thickBot="1">
      <c r="A72" s="295" t="s">
        <v>0</v>
      </c>
      <c r="B72" s="295" t="s">
        <v>1</v>
      </c>
      <c r="C72" s="295" t="s">
        <v>2</v>
      </c>
      <c r="D72" s="295" t="s">
        <v>3</v>
      </c>
      <c r="E72" s="295" t="s">
        <v>131</v>
      </c>
      <c r="F72" s="296" t="s">
        <v>22</v>
      </c>
      <c r="G72" s="296" t="s">
        <v>132</v>
      </c>
    </row>
    <row r="73" spans="1:8" s="330" customFormat="1" ht="13.5" thickBot="1">
      <c r="A73" s="392">
        <v>44228</v>
      </c>
      <c r="B73" s="393" t="s">
        <v>101</v>
      </c>
      <c r="C73" s="394" t="s">
        <v>122</v>
      </c>
      <c r="D73" s="394" t="s">
        <v>251</v>
      </c>
      <c r="E73" s="395">
        <v>246.34</v>
      </c>
      <c r="F73" s="396"/>
      <c r="G73" s="396">
        <v>246.34</v>
      </c>
      <c r="H73" s="331"/>
    </row>
    <row r="74" spans="1:8" s="330" customFormat="1" ht="13.5" thickBot="1">
      <c r="A74" s="392">
        <v>44228</v>
      </c>
      <c r="B74" s="393" t="s">
        <v>101</v>
      </c>
      <c r="C74" s="394" t="s">
        <v>122</v>
      </c>
      <c r="D74" s="394" t="s">
        <v>248</v>
      </c>
      <c r="E74" s="395">
        <v>4</v>
      </c>
      <c r="F74" s="396">
        <v>0.79</v>
      </c>
      <c r="G74" s="396">
        <v>4.79</v>
      </c>
      <c r="H74" s="331"/>
    </row>
    <row r="75" spans="1:7" s="330" customFormat="1" ht="13.5" thickBot="1">
      <c r="A75" s="397"/>
      <c r="B75" s="397"/>
      <c r="C75" s="397"/>
      <c r="D75" s="397"/>
      <c r="E75" s="398">
        <f>SUM(E73:E74)</f>
        <v>250.34</v>
      </c>
      <c r="F75" s="399">
        <f>SUM(F73:F74)</f>
        <v>0.79</v>
      </c>
      <c r="G75" s="399">
        <f>SUM(G73:G74)</f>
        <v>251.13</v>
      </c>
    </row>
    <row r="76" spans="1:7" s="330" customFormat="1" ht="12.75">
      <c r="A76" s="329"/>
      <c r="B76" s="329"/>
      <c r="C76" s="329"/>
      <c r="D76" s="329"/>
      <c r="E76" s="329"/>
      <c r="F76" s="336"/>
      <c r="G76" s="336"/>
    </row>
    <row r="77" spans="1:7" s="330" customFormat="1" ht="13.5" thickBot="1">
      <c r="A77" s="335">
        <v>44256</v>
      </c>
      <c r="B77" s="329"/>
      <c r="C77" s="329"/>
      <c r="D77" s="329"/>
      <c r="E77" s="329"/>
      <c r="F77" s="336"/>
      <c r="G77" s="336"/>
    </row>
    <row r="78" spans="1:7" s="330" customFormat="1" ht="13.5" thickBot="1">
      <c r="A78" s="295" t="s">
        <v>0</v>
      </c>
      <c r="B78" s="295" t="s">
        <v>1</v>
      </c>
      <c r="C78" s="295" t="s">
        <v>2</v>
      </c>
      <c r="D78" s="295" t="s">
        <v>3</v>
      </c>
      <c r="E78" s="295" t="s">
        <v>131</v>
      </c>
      <c r="F78" s="296" t="s">
        <v>22</v>
      </c>
      <c r="G78" s="296" t="s">
        <v>132</v>
      </c>
    </row>
    <row r="79" spans="1:7" s="330" customFormat="1" ht="13.5" thickBot="1">
      <c r="A79" s="400">
        <v>44256</v>
      </c>
      <c r="B79" s="401" t="s">
        <v>101</v>
      </c>
      <c r="C79" s="402" t="s">
        <v>122</v>
      </c>
      <c r="D79" s="402" t="s">
        <v>256</v>
      </c>
      <c r="E79" s="403">
        <v>326.78</v>
      </c>
      <c r="F79" s="409">
        <v>0</v>
      </c>
      <c r="G79" s="409">
        <v>326.78</v>
      </c>
    </row>
    <row r="80" spans="1:7" s="330" customFormat="1" ht="13.5" thickBot="1">
      <c r="A80" s="400">
        <v>44256</v>
      </c>
      <c r="B80" s="401" t="s">
        <v>101</v>
      </c>
      <c r="C80" s="402" t="s">
        <v>112</v>
      </c>
      <c r="D80" s="402" t="s">
        <v>255</v>
      </c>
      <c r="E80" s="403">
        <v>9.4</v>
      </c>
      <c r="F80" s="409">
        <v>0</v>
      </c>
      <c r="G80" s="409">
        <v>9.4</v>
      </c>
    </row>
    <row r="81" spans="1:7" s="330" customFormat="1" ht="12.75" customHeight="1" thickBot="1">
      <c r="A81" s="400">
        <v>44256</v>
      </c>
      <c r="B81" s="401" t="s">
        <v>101</v>
      </c>
      <c r="C81" s="402" t="s">
        <v>122</v>
      </c>
      <c r="D81" s="402" t="s">
        <v>257</v>
      </c>
      <c r="E81" s="403">
        <v>4</v>
      </c>
      <c r="F81" s="410">
        <v>0.79</v>
      </c>
      <c r="G81" s="410">
        <v>4.79</v>
      </c>
    </row>
    <row r="82" spans="1:8" s="330" customFormat="1" ht="12.75" customHeight="1" thickBot="1">
      <c r="A82" s="377">
        <v>44256</v>
      </c>
      <c r="B82" s="378" t="s">
        <v>101</v>
      </c>
      <c r="C82" s="379" t="s">
        <v>122</v>
      </c>
      <c r="D82" s="379" t="s">
        <v>278</v>
      </c>
      <c r="E82" s="431">
        <v>0.11</v>
      </c>
      <c r="F82" s="410">
        <v>0</v>
      </c>
      <c r="G82" s="410">
        <v>0.11</v>
      </c>
      <c r="H82" s="330" t="s">
        <v>279</v>
      </c>
    </row>
    <row r="83" spans="1:8" s="330" customFormat="1" ht="13.5" thickBot="1">
      <c r="A83" s="364">
        <v>44278</v>
      </c>
      <c r="B83" s="365" t="s">
        <v>101</v>
      </c>
      <c r="C83" s="366" t="s">
        <v>267</v>
      </c>
      <c r="D83" s="366" t="s">
        <v>268</v>
      </c>
      <c r="E83" s="367">
        <v>150.6</v>
      </c>
      <c r="F83" s="410">
        <v>30.12</v>
      </c>
      <c r="G83" s="410">
        <v>180.72</v>
      </c>
      <c r="H83" s="330" t="s">
        <v>279</v>
      </c>
    </row>
    <row r="84" spans="1:8" s="330" customFormat="1" ht="13.5" thickBot="1">
      <c r="A84" s="364">
        <v>44273</v>
      </c>
      <c r="B84" s="365" t="s">
        <v>101</v>
      </c>
      <c r="C84" s="366" t="s">
        <v>274</v>
      </c>
      <c r="D84" s="366" t="s">
        <v>275</v>
      </c>
      <c r="E84" s="367">
        <v>257.6</v>
      </c>
      <c r="F84" s="410">
        <v>0</v>
      </c>
      <c r="G84" s="410">
        <v>257.6</v>
      </c>
      <c r="H84" s="330" t="s">
        <v>279</v>
      </c>
    </row>
    <row r="85" spans="1:7" s="330" customFormat="1" ht="13.5" thickBot="1">
      <c r="A85" s="400"/>
      <c r="B85" s="401"/>
      <c r="C85" s="402"/>
      <c r="D85" s="402"/>
      <c r="E85" s="403">
        <f>SUM(E79:E83)</f>
        <v>490.89</v>
      </c>
      <c r="F85" s="410">
        <f>SUM(F79:F84)</f>
        <v>30.91</v>
      </c>
      <c r="G85" s="410">
        <f>SUM(G79:G84)</f>
        <v>779.4</v>
      </c>
    </row>
    <row r="86" spans="1:7" s="330" customFormat="1" ht="12.75">
      <c r="A86" s="329"/>
      <c r="B86" s="329"/>
      <c r="C86" s="329"/>
      <c r="D86" s="329"/>
      <c r="E86" s="329"/>
      <c r="F86" s="336"/>
      <c r="G86" s="336"/>
    </row>
    <row r="87" spans="1:7" s="330" customFormat="1" ht="12.75">
      <c r="A87" s="329"/>
      <c r="B87" s="329"/>
      <c r="C87" s="329"/>
      <c r="D87" s="329"/>
      <c r="E87" s="329"/>
      <c r="F87" s="336"/>
      <c r="G87" s="336"/>
    </row>
    <row r="88" spans="1:7" s="330" customFormat="1" ht="12.75">
      <c r="A88" s="329"/>
      <c r="B88" s="329"/>
      <c r="C88" s="329"/>
      <c r="D88" s="329"/>
      <c r="E88" s="329"/>
      <c r="F88" s="336"/>
      <c r="G88" s="336"/>
    </row>
    <row r="89" spans="1:7" s="330" customFormat="1" ht="12.75">
      <c r="A89" s="329"/>
      <c r="B89" s="329"/>
      <c r="C89" s="329"/>
      <c r="D89" s="329"/>
      <c r="E89" s="329"/>
      <c r="F89" s="336"/>
      <c r="G89" s="336"/>
    </row>
    <row r="90" spans="1:7" s="330" customFormat="1" ht="12.75">
      <c r="A90" s="329"/>
      <c r="B90" s="329"/>
      <c r="C90" s="329"/>
      <c r="D90" s="329"/>
      <c r="E90" s="329"/>
      <c r="F90" s="336"/>
      <c r="G90" s="336"/>
    </row>
    <row r="91" spans="1:7" s="330" customFormat="1" ht="12.75">
      <c r="A91" s="329"/>
      <c r="B91" s="329"/>
      <c r="C91" s="329"/>
      <c r="D91" s="329"/>
      <c r="E91" s="329"/>
      <c r="F91" s="336"/>
      <c r="G91" s="336"/>
    </row>
    <row r="92" spans="1:7" s="330" customFormat="1" ht="12.75">
      <c r="A92" s="329"/>
      <c r="B92" s="329"/>
      <c r="C92" s="329"/>
      <c r="D92" s="329"/>
      <c r="E92" s="329"/>
      <c r="F92" s="336"/>
      <c r="G92" s="336"/>
    </row>
    <row r="93" spans="1:7" s="330" customFormat="1" ht="12.75">
      <c r="A93" s="329"/>
      <c r="B93" s="329"/>
      <c r="C93" s="329"/>
      <c r="D93" s="329"/>
      <c r="E93" s="329"/>
      <c r="F93" s="336"/>
      <c r="G93" s="336"/>
    </row>
    <row r="94" spans="1:7" s="330" customFormat="1" ht="12.75">
      <c r="A94" s="329"/>
      <c r="B94" s="329"/>
      <c r="C94" s="329"/>
      <c r="D94" s="329"/>
      <c r="E94" s="329"/>
      <c r="F94" s="336"/>
      <c r="G94" s="336"/>
    </row>
    <row r="95" spans="1:7" s="330" customFormat="1" ht="12.75">
      <c r="A95" s="329"/>
      <c r="B95" s="329"/>
      <c r="C95" s="329"/>
      <c r="D95" s="329"/>
      <c r="E95" s="329"/>
      <c r="F95" s="336"/>
      <c r="G95" s="336"/>
    </row>
    <row r="96" spans="1:7" s="330" customFormat="1" ht="12.75">
      <c r="A96" s="329"/>
      <c r="B96" s="329"/>
      <c r="C96" s="329"/>
      <c r="D96" s="329"/>
      <c r="E96" s="329"/>
      <c r="F96" s="336"/>
      <c r="G96" s="336"/>
    </row>
    <row r="97" spans="1:7" s="330" customFormat="1" ht="12.75">
      <c r="A97" s="329"/>
      <c r="B97" s="329"/>
      <c r="C97" s="329"/>
      <c r="D97" s="329"/>
      <c r="E97" s="329"/>
      <c r="F97" s="336"/>
      <c r="G97" s="336"/>
    </row>
    <row r="98" spans="1:7" s="330" customFormat="1" ht="12.75">
      <c r="A98" s="329"/>
      <c r="B98" s="329"/>
      <c r="C98" s="329"/>
      <c r="D98" s="329"/>
      <c r="E98" s="329"/>
      <c r="F98" s="336"/>
      <c r="G98" s="336"/>
    </row>
    <row r="99" spans="1:7" s="330" customFormat="1" ht="12.75">
      <c r="A99" s="329"/>
      <c r="B99" s="329"/>
      <c r="C99" s="329"/>
      <c r="D99" s="329"/>
      <c r="E99" s="329"/>
      <c r="F99" s="336"/>
      <c r="G99" s="336"/>
    </row>
    <row r="100" spans="1:7" s="330" customFormat="1" ht="12.75">
      <c r="A100" s="329"/>
      <c r="B100" s="329"/>
      <c r="C100" s="329"/>
      <c r="D100" s="329"/>
      <c r="E100" s="329"/>
      <c r="F100" s="336"/>
      <c r="G100" s="336"/>
    </row>
    <row r="101" spans="1:7" s="330" customFormat="1" ht="12.75">
      <c r="A101" s="329"/>
      <c r="B101" s="329"/>
      <c r="C101" s="329"/>
      <c r="D101" s="329"/>
      <c r="E101" s="329"/>
      <c r="F101" s="336"/>
      <c r="G101" s="336"/>
    </row>
    <row r="102" spans="1:7" s="330" customFormat="1" ht="12.75">
      <c r="A102" s="329"/>
      <c r="B102" s="329"/>
      <c r="C102" s="329"/>
      <c r="D102" s="329"/>
      <c r="E102" s="329"/>
      <c r="F102" s="336"/>
      <c r="G102" s="336"/>
    </row>
    <row r="103" spans="1:7" s="330" customFormat="1" ht="12.75">
      <c r="A103" s="329"/>
      <c r="B103" s="329"/>
      <c r="C103" s="329"/>
      <c r="D103" s="329"/>
      <c r="E103" s="329"/>
      <c r="F103" s="336"/>
      <c r="G103" s="336"/>
    </row>
    <row r="104" spans="1:7" s="330" customFormat="1" ht="12.75">
      <c r="A104" s="329"/>
      <c r="B104" s="329"/>
      <c r="C104" s="329"/>
      <c r="D104" s="329"/>
      <c r="E104" s="329"/>
      <c r="F104" s="336"/>
      <c r="G104" s="336"/>
    </row>
    <row r="105" spans="1:7" s="330" customFormat="1" ht="12.75">
      <c r="A105" s="329"/>
      <c r="B105" s="329"/>
      <c r="C105" s="329"/>
      <c r="D105" s="329"/>
      <c r="E105" s="329"/>
      <c r="F105" s="336"/>
      <c r="G105" s="336"/>
    </row>
    <row r="106" spans="1:7" s="330" customFormat="1" ht="12.75">
      <c r="A106" s="329"/>
      <c r="B106" s="329"/>
      <c r="C106" s="329"/>
      <c r="D106" s="329"/>
      <c r="E106" s="329"/>
      <c r="F106" s="336"/>
      <c r="G106" s="336"/>
    </row>
    <row r="107" spans="1:7" s="330" customFormat="1" ht="12.75">
      <c r="A107" s="329"/>
      <c r="B107" s="329"/>
      <c r="C107" s="329"/>
      <c r="D107" s="329"/>
      <c r="E107" s="329"/>
      <c r="F107" s="336"/>
      <c r="G107" s="336"/>
    </row>
    <row r="108" spans="1:7" s="330" customFormat="1" ht="12.75">
      <c r="A108" s="329"/>
      <c r="B108" s="329"/>
      <c r="C108" s="329"/>
      <c r="D108" s="329"/>
      <c r="E108" s="329"/>
      <c r="F108" s="336"/>
      <c r="G108" s="336"/>
    </row>
    <row r="109" spans="1:7" s="330" customFormat="1" ht="12.75">
      <c r="A109" s="329"/>
      <c r="B109" s="329"/>
      <c r="C109" s="329"/>
      <c r="D109" s="329"/>
      <c r="E109" s="329"/>
      <c r="F109" s="336"/>
      <c r="G109" s="336"/>
    </row>
    <row r="110" spans="1:7" s="330" customFormat="1" ht="12.75">
      <c r="A110" s="329"/>
      <c r="B110" s="329"/>
      <c r="C110" s="329"/>
      <c r="D110" s="329"/>
      <c r="E110" s="329"/>
      <c r="F110" s="336"/>
      <c r="G110" s="336"/>
    </row>
    <row r="111" spans="1:7" s="330" customFormat="1" ht="12.75">
      <c r="A111" s="329"/>
      <c r="B111" s="329"/>
      <c r="C111" s="329"/>
      <c r="D111" s="329"/>
      <c r="E111" s="329"/>
      <c r="F111" s="336"/>
      <c r="G111" s="336"/>
    </row>
    <row r="112" spans="1:7" s="330" customFormat="1" ht="12.75">
      <c r="A112" s="329"/>
      <c r="B112" s="329"/>
      <c r="C112" s="329"/>
      <c r="D112" s="329"/>
      <c r="E112" s="329"/>
      <c r="F112" s="336"/>
      <c r="G112" s="336"/>
    </row>
    <row r="113" spans="1:7" s="330" customFormat="1" ht="12.75">
      <c r="A113" s="329"/>
      <c r="B113" s="329"/>
      <c r="C113" s="329"/>
      <c r="D113" s="329"/>
      <c r="E113" s="329"/>
      <c r="F113" s="336"/>
      <c r="G113" s="336"/>
    </row>
    <row r="114" spans="1:7" s="330" customFormat="1" ht="12.75">
      <c r="A114" s="329"/>
      <c r="B114" s="329"/>
      <c r="C114" s="329"/>
      <c r="D114" s="329"/>
      <c r="E114" s="329"/>
      <c r="F114" s="336"/>
      <c r="G114" s="336"/>
    </row>
    <row r="115" spans="1:7" s="330" customFormat="1" ht="12.75">
      <c r="A115" s="329"/>
      <c r="B115" s="329"/>
      <c r="C115" s="329"/>
      <c r="D115" s="329"/>
      <c r="E115" s="329"/>
      <c r="F115" s="336"/>
      <c r="G115" s="336"/>
    </row>
    <row r="116" spans="1:7" s="330" customFormat="1" ht="12.75">
      <c r="A116" s="329"/>
      <c r="B116" s="329"/>
      <c r="C116" s="329"/>
      <c r="D116" s="329"/>
      <c r="E116" s="329"/>
      <c r="F116" s="336"/>
      <c r="G116" s="336"/>
    </row>
    <row r="117" spans="1:7" s="330" customFormat="1" ht="12.75">
      <c r="A117" s="329"/>
      <c r="B117" s="329"/>
      <c r="C117" s="329"/>
      <c r="D117" s="329"/>
      <c r="E117" s="329"/>
      <c r="F117" s="336"/>
      <c r="G117" s="336"/>
    </row>
    <row r="118" spans="1:7" s="330" customFormat="1" ht="12.75">
      <c r="A118" s="329"/>
      <c r="B118" s="329"/>
      <c r="C118" s="329"/>
      <c r="D118" s="329"/>
      <c r="E118" s="329"/>
      <c r="F118" s="336"/>
      <c r="G118" s="336"/>
    </row>
    <row r="119" spans="1:7" s="330" customFormat="1" ht="12.75">
      <c r="A119" s="329"/>
      <c r="B119" s="329"/>
      <c r="C119" s="329"/>
      <c r="D119" s="329"/>
      <c r="E119" s="329"/>
      <c r="F119" s="336"/>
      <c r="G119" s="336"/>
    </row>
    <row r="120" spans="1:7" s="330" customFormat="1" ht="12.75">
      <c r="A120" s="329"/>
      <c r="B120" s="329"/>
      <c r="C120" s="329"/>
      <c r="D120" s="329"/>
      <c r="E120" s="329"/>
      <c r="F120" s="336"/>
      <c r="G120" s="336"/>
    </row>
    <row r="121" spans="1:7" s="330" customFormat="1" ht="12.75">
      <c r="A121" s="329"/>
      <c r="B121" s="329"/>
      <c r="C121" s="329"/>
      <c r="D121" s="329"/>
      <c r="E121" s="329"/>
      <c r="F121" s="336"/>
      <c r="G121" s="336"/>
    </row>
    <row r="122" spans="1:7" s="330" customFormat="1" ht="12.75">
      <c r="A122" s="329"/>
      <c r="B122" s="329"/>
      <c r="C122" s="329"/>
      <c r="D122" s="329"/>
      <c r="E122" s="329"/>
      <c r="F122" s="336"/>
      <c r="G122" s="336"/>
    </row>
    <row r="123" spans="1:7" s="330" customFormat="1" ht="12.75">
      <c r="A123" s="329"/>
      <c r="B123" s="329"/>
      <c r="C123" s="329"/>
      <c r="D123" s="329"/>
      <c r="E123" s="329"/>
      <c r="F123" s="336"/>
      <c r="G123" s="336"/>
    </row>
    <row r="124" spans="1:7" s="330" customFormat="1" ht="12.75">
      <c r="A124" s="329"/>
      <c r="B124" s="329"/>
      <c r="C124" s="329"/>
      <c r="D124" s="329"/>
      <c r="E124" s="329"/>
      <c r="F124" s="336"/>
      <c r="G124" s="336"/>
    </row>
    <row r="125" spans="1:7" s="330" customFormat="1" ht="12.75">
      <c r="A125" s="329"/>
      <c r="B125" s="329"/>
      <c r="C125" s="329"/>
      <c r="D125" s="329"/>
      <c r="E125" s="329"/>
      <c r="F125" s="336"/>
      <c r="G125" s="336"/>
    </row>
    <row r="126" spans="1:7" s="330" customFormat="1" ht="12.75">
      <c r="A126" s="329"/>
      <c r="B126" s="329"/>
      <c r="C126" s="329"/>
      <c r="D126" s="329"/>
      <c r="E126" s="329"/>
      <c r="F126" s="336"/>
      <c r="G126" s="336"/>
    </row>
    <row r="127" spans="1:7" s="330" customFormat="1" ht="12.75">
      <c r="A127" s="329"/>
      <c r="B127" s="329"/>
      <c r="C127" s="329"/>
      <c r="D127" s="329"/>
      <c r="E127" s="329"/>
      <c r="F127" s="336"/>
      <c r="G127" s="336"/>
    </row>
    <row r="128" spans="1:7" s="330" customFormat="1" ht="12.75">
      <c r="A128" s="329"/>
      <c r="B128" s="329"/>
      <c r="C128" s="329"/>
      <c r="D128" s="329"/>
      <c r="E128" s="329"/>
      <c r="F128" s="336"/>
      <c r="G128" s="336"/>
    </row>
    <row r="129" spans="1:7" s="330" customFormat="1" ht="12.75">
      <c r="A129" s="329"/>
      <c r="B129" s="329"/>
      <c r="C129" s="329"/>
      <c r="D129" s="329"/>
      <c r="E129" s="329"/>
      <c r="F129" s="336"/>
      <c r="G129" s="336"/>
    </row>
    <row r="130" spans="1:7" s="330" customFormat="1" ht="12.75">
      <c r="A130" s="329"/>
      <c r="B130" s="329"/>
      <c r="C130" s="329"/>
      <c r="D130" s="329"/>
      <c r="E130" s="329"/>
      <c r="F130" s="336"/>
      <c r="G130" s="336"/>
    </row>
    <row r="131" spans="1:7" s="330" customFormat="1" ht="12.75">
      <c r="A131" s="329"/>
      <c r="B131" s="329"/>
      <c r="C131" s="329"/>
      <c r="D131" s="329"/>
      <c r="E131" s="329"/>
      <c r="F131" s="336"/>
      <c r="G131" s="336"/>
    </row>
    <row r="132" spans="1:7" s="330" customFormat="1" ht="12.75">
      <c r="A132" s="329"/>
      <c r="B132" s="329"/>
      <c r="C132" s="329"/>
      <c r="D132" s="329"/>
      <c r="E132" s="329"/>
      <c r="F132" s="336"/>
      <c r="G132" s="336"/>
    </row>
    <row r="133" spans="1:7" s="330" customFormat="1" ht="12.75">
      <c r="A133" s="329"/>
      <c r="B133" s="329"/>
      <c r="C133" s="329"/>
      <c r="D133" s="329"/>
      <c r="E133" s="329"/>
      <c r="F133" s="336"/>
      <c r="G133" s="336"/>
    </row>
    <row r="134" spans="1:7" s="330" customFormat="1" ht="12.75">
      <c r="A134" s="329"/>
      <c r="B134" s="329"/>
      <c r="C134" s="329"/>
      <c r="D134" s="329"/>
      <c r="E134" s="329"/>
      <c r="F134" s="336"/>
      <c r="G134" s="336"/>
    </row>
    <row r="135" spans="1:7" s="330" customFormat="1" ht="12.75">
      <c r="A135" s="329"/>
      <c r="B135" s="329"/>
      <c r="C135" s="329"/>
      <c r="D135" s="329"/>
      <c r="E135" s="329"/>
      <c r="F135" s="336"/>
      <c r="G135" s="336"/>
    </row>
    <row r="136" spans="1:7" s="330" customFormat="1" ht="12.75">
      <c r="A136" s="329"/>
      <c r="B136" s="329"/>
      <c r="C136" s="329"/>
      <c r="D136" s="329"/>
      <c r="E136" s="329"/>
      <c r="F136" s="336"/>
      <c r="G136" s="336"/>
    </row>
    <row r="137" spans="1:7" s="330" customFormat="1" ht="12.75">
      <c r="A137" s="329"/>
      <c r="B137" s="329"/>
      <c r="C137" s="329"/>
      <c r="D137" s="329"/>
      <c r="E137" s="329"/>
      <c r="F137" s="336"/>
      <c r="G137" s="336"/>
    </row>
    <row r="138" spans="1:7" s="330" customFormat="1" ht="12.75">
      <c r="A138" s="329"/>
      <c r="B138" s="329"/>
      <c r="C138" s="329"/>
      <c r="D138" s="329"/>
      <c r="E138" s="329"/>
      <c r="F138" s="336"/>
      <c r="G138" s="336"/>
    </row>
    <row r="139" spans="1:7" s="330" customFormat="1" ht="12.75">
      <c r="A139" s="329"/>
      <c r="B139" s="329"/>
      <c r="C139" s="329"/>
      <c r="D139" s="329"/>
      <c r="E139" s="329"/>
      <c r="F139" s="336"/>
      <c r="G139" s="336"/>
    </row>
    <row r="140" spans="1:7" s="330" customFormat="1" ht="12.75">
      <c r="A140" s="329"/>
      <c r="B140" s="329"/>
      <c r="C140" s="329"/>
      <c r="D140" s="329"/>
      <c r="E140" s="329"/>
      <c r="F140" s="336"/>
      <c r="G140" s="336"/>
    </row>
    <row r="141" spans="1:7" s="330" customFormat="1" ht="12.75">
      <c r="A141" s="329"/>
      <c r="B141" s="329"/>
      <c r="C141" s="329"/>
      <c r="D141" s="329"/>
      <c r="E141" s="329"/>
      <c r="F141" s="336"/>
      <c r="G141" s="336"/>
    </row>
    <row r="142" spans="1:7" s="330" customFormat="1" ht="12.75">
      <c r="A142" s="329"/>
      <c r="B142" s="329"/>
      <c r="C142" s="329"/>
      <c r="D142" s="329"/>
      <c r="E142" s="329"/>
      <c r="F142" s="336"/>
      <c r="G142" s="336"/>
    </row>
    <row r="143" spans="1:7" s="330" customFormat="1" ht="12.75">
      <c r="A143" s="329"/>
      <c r="B143" s="329"/>
      <c r="C143" s="329"/>
      <c r="D143" s="329"/>
      <c r="E143" s="329"/>
      <c r="F143" s="336"/>
      <c r="G143" s="336"/>
    </row>
    <row r="144" spans="1:7" s="330" customFormat="1" ht="12.75">
      <c r="A144" s="329"/>
      <c r="B144" s="329"/>
      <c r="C144" s="329"/>
      <c r="D144" s="329"/>
      <c r="E144" s="329"/>
      <c r="F144" s="336"/>
      <c r="G144" s="336"/>
    </row>
    <row r="145" spans="1:7" s="330" customFormat="1" ht="12.75">
      <c r="A145" s="329"/>
      <c r="B145" s="329"/>
      <c r="C145" s="329"/>
      <c r="D145" s="329"/>
      <c r="E145" s="329"/>
      <c r="F145" s="336"/>
      <c r="G145" s="336"/>
    </row>
    <row r="146" spans="1:7" s="330" customFormat="1" ht="12.75">
      <c r="A146" s="329"/>
      <c r="B146" s="329"/>
      <c r="C146" s="329"/>
      <c r="D146" s="329"/>
      <c r="E146" s="329"/>
      <c r="F146" s="336"/>
      <c r="G146" s="336"/>
    </row>
    <row r="147" spans="1:7" s="330" customFormat="1" ht="12.75">
      <c r="A147" s="329"/>
      <c r="B147" s="329"/>
      <c r="C147" s="329"/>
      <c r="D147" s="329"/>
      <c r="E147" s="329"/>
      <c r="F147" s="336"/>
      <c r="G147" s="336"/>
    </row>
    <row r="148" spans="1:7" s="330" customFormat="1" ht="12.75">
      <c r="A148" s="329"/>
      <c r="B148" s="329"/>
      <c r="C148" s="329"/>
      <c r="D148" s="329"/>
      <c r="E148" s="329"/>
      <c r="F148" s="336"/>
      <c r="G148" s="336"/>
    </row>
    <row r="149" spans="1:7" s="330" customFormat="1" ht="12.75">
      <c r="A149" s="329"/>
      <c r="B149" s="329"/>
      <c r="C149" s="329"/>
      <c r="D149" s="329"/>
      <c r="E149" s="329"/>
      <c r="F149" s="336"/>
      <c r="G149" s="336"/>
    </row>
    <row r="150" spans="1:7" s="330" customFormat="1" ht="12.75">
      <c r="A150" s="329"/>
      <c r="B150" s="329"/>
      <c r="C150" s="329"/>
      <c r="D150" s="329"/>
      <c r="E150" s="329"/>
      <c r="F150" s="336"/>
      <c r="G150" s="336"/>
    </row>
    <row r="151" spans="1:7" s="330" customFormat="1" ht="12.75">
      <c r="A151" s="329"/>
      <c r="B151" s="329"/>
      <c r="C151" s="329"/>
      <c r="D151" s="329"/>
      <c r="E151" s="329"/>
      <c r="F151" s="336"/>
      <c r="G151" s="336"/>
    </row>
    <row r="152" spans="1:7" s="330" customFormat="1" ht="12.75">
      <c r="A152" s="329"/>
      <c r="B152" s="329"/>
      <c r="C152" s="329"/>
      <c r="D152" s="329"/>
      <c r="E152" s="329"/>
      <c r="F152" s="336"/>
      <c r="G152" s="336"/>
    </row>
    <row r="153" spans="1:7" s="330" customFormat="1" ht="12.75">
      <c r="A153" s="329"/>
      <c r="B153" s="329"/>
      <c r="C153" s="329"/>
      <c r="D153" s="329"/>
      <c r="E153" s="329"/>
      <c r="F153" s="336"/>
      <c r="G153" s="336"/>
    </row>
    <row r="154" spans="1:7" s="330" customFormat="1" ht="12.75">
      <c r="A154" s="329"/>
      <c r="B154" s="329"/>
      <c r="C154" s="329"/>
      <c r="D154" s="329"/>
      <c r="E154" s="329"/>
      <c r="F154" s="336"/>
      <c r="G154" s="336"/>
    </row>
    <row r="155" spans="1:7" s="330" customFormat="1" ht="12.75">
      <c r="A155" s="329"/>
      <c r="B155" s="329"/>
      <c r="C155" s="329"/>
      <c r="D155" s="329"/>
      <c r="E155" s="329"/>
      <c r="F155" s="336"/>
      <c r="G155" s="336"/>
    </row>
    <row r="156" spans="1:7" s="330" customFormat="1" ht="12.75">
      <c r="A156" s="329"/>
      <c r="B156" s="329"/>
      <c r="C156" s="329"/>
      <c r="D156" s="329"/>
      <c r="E156" s="329"/>
      <c r="F156" s="336"/>
      <c r="G156" s="336"/>
    </row>
    <row r="157" spans="1:7" s="330" customFormat="1" ht="12.75">
      <c r="A157" s="329"/>
      <c r="B157" s="329"/>
      <c r="C157" s="329"/>
      <c r="D157" s="329"/>
      <c r="E157" s="329"/>
      <c r="F157" s="336"/>
      <c r="G157" s="336"/>
    </row>
    <row r="158" spans="1:7" s="330" customFormat="1" ht="12.75">
      <c r="A158" s="329"/>
      <c r="B158" s="329"/>
      <c r="C158" s="329"/>
      <c r="D158" s="329"/>
      <c r="E158" s="329"/>
      <c r="F158" s="336"/>
      <c r="G158" s="336"/>
    </row>
    <row r="159" spans="1:7" s="330" customFormat="1" ht="12.75">
      <c r="A159" s="329"/>
      <c r="B159" s="329"/>
      <c r="C159" s="329"/>
      <c r="D159" s="329"/>
      <c r="E159" s="329"/>
      <c r="F159" s="336"/>
      <c r="G159" s="336"/>
    </row>
    <row r="160" spans="1:7" s="330" customFormat="1" ht="12.75">
      <c r="A160" s="329"/>
      <c r="B160" s="329"/>
      <c r="C160" s="329"/>
      <c r="D160" s="329"/>
      <c r="E160" s="329"/>
      <c r="F160" s="336"/>
      <c r="G160" s="336"/>
    </row>
    <row r="161" spans="1:7" s="330" customFormat="1" ht="12.75">
      <c r="A161" s="329"/>
      <c r="B161" s="329"/>
      <c r="C161" s="329"/>
      <c r="D161" s="329"/>
      <c r="E161" s="329"/>
      <c r="F161" s="336"/>
      <c r="G161" s="336"/>
    </row>
    <row r="162" spans="1:7" s="330" customFormat="1" ht="12.75">
      <c r="A162" s="329"/>
      <c r="B162" s="329"/>
      <c r="C162" s="329"/>
      <c r="D162" s="329"/>
      <c r="E162" s="329"/>
      <c r="F162" s="336"/>
      <c r="G162" s="336"/>
    </row>
    <row r="163" spans="1:7" s="330" customFormat="1" ht="12.75">
      <c r="A163" s="329"/>
      <c r="B163" s="329"/>
      <c r="C163" s="329"/>
      <c r="D163" s="329"/>
      <c r="E163" s="329"/>
      <c r="F163" s="336"/>
      <c r="G163" s="336"/>
    </row>
    <row r="164" spans="1:7" s="330" customFormat="1" ht="12.75">
      <c r="A164" s="329"/>
      <c r="B164" s="329"/>
      <c r="C164" s="329"/>
      <c r="D164" s="329"/>
      <c r="E164" s="329"/>
      <c r="F164" s="336"/>
      <c r="G164" s="336"/>
    </row>
    <row r="165" spans="1:7" s="330" customFormat="1" ht="12.75">
      <c r="A165" s="329"/>
      <c r="B165" s="329"/>
      <c r="C165" s="329"/>
      <c r="D165" s="329"/>
      <c r="E165" s="329"/>
      <c r="F165" s="336"/>
      <c r="G165" s="336"/>
    </row>
    <row r="166" spans="1:7" s="330" customFormat="1" ht="12.75">
      <c r="A166" s="329"/>
      <c r="B166" s="329"/>
      <c r="C166" s="329"/>
      <c r="D166" s="329"/>
      <c r="E166" s="329"/>
      <c r="F166" s="336"/>
      <c r="G166" s="336"/>
    </row>
    <row r="167" spans="1:7" s="330" customFormat="1" ht="12.75">
      <c r="A167" s="329"/>
      <c r="B167" s="329"/>
      <c r="C167" s="329"/>
      <c r="D167" s="329"/>
      <c r="E167" s="329"/>
      <c r="F167" s="336"/>
      <c r="G167" s="336"/>
    </row>
    <row r="168" spans="1:7" s="330" customFormat="1" ht="12.75">
      <c r="A168" s="329"/>
      <c r="B168" s="329"/>
      <c r="C168" s="329"/>
      <c r="D168" s="329"/>
      <c r="E168" s="329"/>
      <c r="F168" s="336"/>
      <c r="G168" s="336"/>
    </row>
    <row r="169" spans="1:7" s="330" customFormat="1" ht="12.75">
      <c r="A169" s="329"/>
      <c r="B169" s="329"/>
      <c r="C169" s="329"/>
      <c r="D169" s="329"/>
      <c r="E169" s="329"/>
      <c r="F169" s="336"/>
      <c r="G169" s="336"/>
    </row>
    <row r="170" spans="1:7" s="330" customFormat="1" ht="12.75">
      <c r="A170" s="329"/>
      <c r="B170" s="329"/>
      <c r="C170" s="329"/>
      <c r="D170" s="329"/>
      <c r="E170" s="329"/>
      <c r="F170" s="336"/>
      <c r="G170" s="336"/>
    </row>
    <row r="171" spans="1:7" s="330" customFormat="1" ht="12.75">
      <c r="A171" s="329"/>
      <c r="B171" s="329"/>
      <c r="C171" s="329"/>
      <c r="D171" s="329"/>
      <c r="E171" s="329"/>
      <c r="F171" s="336"/>
      <c r="G171" s="336"/>
    </row>
    <row r="172" spans="1:7" s="330" customFormat="1" ht="12.75">
      <c r="A172" s="329"/>
      <c r="B172" s="329"/>
      <c r="C172" s="329"/>
      <c r="D172" s="329"/>
      <c r="E172" s="329"/>
      <c r="F172" s="336"/>
      <c r="G172" s="336"/>
    </row>
    <row r="173" spans="1:7" s="330" customFormat="1" ht="12.75">
      <c r="A173" s="329"/>
      <c r="B173" s="329"/>
      <c r="C173" s="329"/>
      <c r="D173" s="329"/>
      <c r="E173" s="329"/>
      <c r="F173" s="336"/>
      <c r="G173" s="336"/>
    </row>
    <row r="174" spans="1:7" s="330" customFormat="1" ht="12.75">
      <c r="A174" s="329"/>
      <c r="B174" s="329"/>
      <c r="C174" s="329"/>
      <c r="D174" s="329"/>
      <c r="E174" s="329"/>
      <c r="F174" s="336"/>
      <c r="G174" s="336"/>
    </row>
    <row r="175" spans="1:7" s="406" customFormat="1" ht="12.75">
      <c r="A175" s="404"/>
      <c r="B175" s="404"/>
      <c r="C175" s="404"/>
      <c r="D175" s="404"/>
      <c r="E175" s="404"/>
      <c r="F175" s="405"/>
      <c r="G175" s="405"/>
    </row>
    <row r="176" spans="1:7" s="406" customFormat="1" ht="12.75">
      <c r="A176" s="404"/>
      <c r="B176" s="404"/>
      <c r="C176" s="404"/>
      <c r="D176" s="404"/>
      <c r="E176" s="404"/>
      <c r="F176" s="405"/>
      <c r="G176" s="405"/>
    </row>
    <row r="177" spans="1:7" s="406" customFormat="1" ht="12.75">
      <c r="A177" s="404"/>
      <c r="B177" s="404"/>
      <c r="C177" s="404"/>
      <c r="D177" s="404"/>
      <c r="E177" s="404"/>
      <c r="F177" s="405"/>
      <c r="G177" s="405"/>
    </row>
    <row r="178" spans="1:7" s="406" customFormat="1" ht="12.75">
      <c r="A178" s="404"/>
      <c r="B178" s="404"/>
      <c r="C178" s="404"/>
      <c r="D178" s="404"/>
      <c r="E178" s="404"/>
      <c r="F178" s="405"/>
      <c r="G178" s="405"/>
    </row>
    <row r="179" spans="1:7" s="406" customFormat="1" ht="12.75">
      <c r="A179" s="404"/>
      <c r="B179" s="404"/>
      <c r="C179" s="404"/>
      <c r="D179" s="404"/>
      <c r="E179" s="404"/>
      <c r="F179" s="405"/>
      <c r="G179" s="405"/>
    </row>
    <row r="180" spans="1:7" s="406" customFormat="1" ht="12.75">
      <c r="A180" s="404"/>
      <c r="B180" s="404"/>
      <c r="C180" s="404"/>
      <c r="D180" s="404"/>
      <c r="E180" s="404"/>
      <c r="F180" s="405"/>
      <c r="G180" s="405"/>
    </row>
    <row r="181" spans="1:7" s="406" customFormat="1" ht="12.75">
      <c r="A181" s="404"/>
      <c r="B181" s="404"/>
      <c r="C181" s="404"/>
      <c r="D181" s="404"/>
      <c r="E181" s="404"/>
      <c r="F181" s="405"/>
      <c r="G181" s="405"/>
    </row>
    <row r="182" spans="1:7" s="406" customFormat="1" ht="12.75">
      <c r="A182" s="404"/>
      <c r="B182" s="404"/>
      <c r="C182" s="404"/>
      <c r="D182" s="404"/>
      <c r="E182" s="404"/>
      <c r="F182" s="405"/>
      <c r="G182" s="405"/>
    </row>
    <row r="183" spans="1:7" s="406" customFormat="1" ht="12.75">
      <c r="A183" s="404"/>
      <c r="B183" s="404"/>
      <c r="C183" s="404"/>
      <c r="D183" s="404"/>
      <c r="E183" s="404"/>
      <c r="F183" s="405"/>
      <c r="G183" s="405"/>
    </row>
    <row r="184" spans="1:7" s="406" customFormat="1" ht="12.75">
      <c r="A184" s="404"/>
      <c r="B184" s="404"/>
      <c r="C184" s="404"/>
      <c r="D184" s="404"/>
      <c r="E184" s="404"/>
      <c r="F184" s="405"/>
      <c r="G184" s="405"/>
    </row>
    <row r="185" spans="1:7" s="406" customFormat="1" ht="12.75">
      <c r="A185" s="404"/>
      <c r="B185" s="404"/>
      <c r="C185" s="404"/>
      <c r="D185" s="404"/>
      <c r="E185" s="404"/>
      <c r="F185" s="405"/>
      <c r="G185" s="405"/>
    </row>
    <row r="186" spans="1:7" s="406" customFormat="1" ht="12.75">
      <c r="A186" s="404"/>
      <c r="B186" s="404"/>
      <c r="C186" s="404"/>
      <c r="D186" s="404"/>
      <c r="E186" s="404"/>
      <c r="F186" s="405"/>
      <c r="G186" s="405"/>
    </row>
    <row r="187" spans="1:7" s="406" customFormat="1" ht="12.75">
      <c r="A187" s="404"/>
      <c r="B187" s="404"/>
      <c r="C187" s="404"/>
      <c r="D187" s="404"/>
      <c r="E187" s="404"/>
      <c r="F187" s="405"/>
      <c r="G187" s="405"/>
    </row>
    <row r="188" spans="1:7" s="406" customFormat="1" ht="12.75">
      <c r="A188" s="404"/>
      <c r="B188" s="404"/>
      <c r="C188" s="404"/>
      <c r="D188" s="404"/>
      <c r="E188" s="404"/>
      <c r="F188" s="405"/>
      <c r="G188" s="405"/>
    </row>
    <row r="189" spans="1:7" s="406" customFormat="1" ht="12.75">
      <c r="A189" s="404"/>
      <c r="B189" s="404"/>
      <c r="C189" s="404"/>
      <c r="D189" s="404"/>
      <c r="E189" s="404"/>
      <c r="F189" s="405"/>
      <c r="G189" s="405"/>
    </row>
    <row r="190" spans="1:7" s="406" customFormat="1" ht="12.75">
      <c r="A190" s="404"/>
      <c r="B190" s="404"/>
      <c r="C190" s="404"/>
      <c r="D190" s="404"/>
      <c r="E190" s="404"/>
      <c r="F190" s="405"/>
      <c r="G190" s="405"/>
    </row>
    <row r="191" spans="1:7" s="406" customFormat="1" ht="12.75">
      <c r="A191" s="404"/>
      <c r="B191" s="404"/>
      <c r="C191" s="404"/>
      <c r="D191" s="404"/>
      <c r="E191" s="404"/>
      <c r="F191" s="405"/>
      <c r="G191" s="405"/>
    </row>
    <row r="192" spans="1:7" s="406" customFormat="1" ht="12.75">
      <c r="A192" s="404"/>
      <c r="B192" s="404"/>
      <c r="C192" s="404"/>
      <c r="D192" s="404"/>
      <c r="E192" s="404"/>
      <c r="F192" s="405"/>
      <c r="G192" s="405"/>
    </row>
    <row r="193" spans="1:7" s="406" customFormat="1" ht="12.75">
      <c r="A193" s="404"/>
      <c r="B193" s="404"/>
      <c r="C193" s="404"/>
      <c r="D193" s="404"/>
      <c r="E193" s="404"/>
      <c r="F193" s="405"/>
      <c r="G193" s="405"/>
    </row>
    <row r="194" spans="1:7" s="406" customFormat="1" ht="12.75">
      <c r="A194" s="404"/>
      <c r="B194" s="404"/>
      <c r="C194" s="404"/>
      <c r="D194" s="404"/>
      <c r="E194" s="404"/>
      <c r="F194" s="405"/>
      <c r="G194" s="405"/>
    </row>
    <row r="195" spans="1:7" s="406" customFormat="1" ht="12.75">
      <c r="A195" s="404"/>
      <c r="B195" s="404"/>
      <c r="C195" s="404"/>
      <c r="D195" s="404"/>
      <c r="E195" s="404"/>
      <c r="F195" s="405"/>
      <c r="G195" s="405"/>
    </row>
    <row r="196" spans="1:7" s="406" customFormat="1" ht="12.75">
      <c r="A196" s="404"/>
      <c r="B196" s="404"/>
      <c r="C196" s="404"/>
      <c r="D196" s="404"/>
      <c r="E196" s="404"/>
      <c r="F196" s="405"/>
      <c r="G196" s="405"/>
    </row>
    <row r="197" spans="1:7" s="406" customFormat="1" ht="12.75">
      <c r="A197" s="404"/>
      <c r="B197" s="404"/>
      <c r="C197" s="404"/>
      <c r="D197" s="404"/>
      <c r="E197" s="404"/>
      <c r="F197" s="405"/>
      <c r="G197" s="405"/>
    </row>
    <row r="198" spans="1:7" s="406" customFormat="1" ht="12.75">
      <c r="A198" s="404"/>
      <c r="B198" s="404"/>
      <c r="C198" s="404"/>
      <c r="D198" s="404"/>
      <c r="E198" s="404"/>
      <c r="F198" s="405"/>
      <c r="G198" s="405"/>
    </row>
    <row r="199" spans="1:7" s="406" customFormat="1" ht="12.75">
      <c r="A199" s="404"/>
      <c r="B199" s="404"/>
      <c r="C199" s="404"/>
      <c r="D199" s="404"/>
      <c r="E199" s="404"/>
      <c r="F199" s="405"/>
      <c r="G199" s="405"/>
    </row>
    <row r="200" spans="1:7" s="406" customFormat="1" ht="12.75">
      <c r="A200" s="404"/>
      <c r="B200" s="404"/>
      <c r="C200" s="404"/>
      <c r="D200" s="404"/>
      <c r="E200" s="404"/>
      <c r="F200" s="405"/>
      <c r="G200" s="405"/>
    </row>
    <row r="201" spans="1:7" s="406" customFormat="1" ht="12.75">
      <c r="A201" s="404"/>
      <c r="B201" s="404"/>
      <c r="C201" s="404"/>
      <c r="D201" s="404"/>
      <c r="E201" s="404"/>
      <c r="F201" s="405"/>
      <c r="G201" s="405"/>
    </row>
    <row r="202" spans="1:7" s="406" customFormat="1" ht="12.75">
      <c r="A202" s="404"/>
      <c r="B202" s="404"/>
      <c r="C202" s="404"/>
      <c r="D202" s="404"/>
      <c r="E202" s="404"/>
      <c r="F202" s="405"/>
      <c r="G202" s="405"/>
    </row>
    <row r="203" spans="1:7" s="406" customFormat="1" ht="12.75">
      <c r="A203" s="404"/>
      <c r="B203" s="404"/>
      <c r="C203" s="404"/>
      <c r="D203" s="404"/>
      <c r="E203" s="404"/>
      <c r="F203" s="405"/>
      <c r="G203" s="405"/>
    </row>
    <row r="204" spans="1:7" s="406" customFormat="1" ht="12.75">
      <c r="A204" s="404"/>
      <c r="B204" s="404"/>
      <c r="C204" s="404"/>
      <c r="D204" s="404"/>
      <c r="E204" s="404"/>
      <c r="F204" s="405"/>
      <c r="G204" s="405"/>
    </row>
    <row r="205" spans="1:7" s="406" customFormat="1" ht="12.75">
      <c r="A205" s="404"/>
      <c r="B205" s="404"/>
      <c r="C205" s="404"/>
      <c r="D205" s="404"/>
      <c r="E205" s="404"/>
      <c r="F205" s="405"/>
      <c r="G205" s="405"/>
    </row>
    <row r="206" spans="1:7" s="406" customFormat="1" ht="12.75">
      <c r="A206" s="404"/>
      <c r="B206" s="404"/>
      <c r="C206" s="404"/>
      <c r="D206" s="404"/>
      <c r="E206" s="404"/>
      <c r="F206" s="405"/>
      <c r="G206" s="405"/>
    </row>
    <row r="207" spans="1:7" s="406" customFormat="1" ht="12.75">
      <c r="A207" s="404"/>
      <c r="B207" s="404"/>
      <c r="C207" s="404"/>
      <c r="D207" s="404"/>
      <c r="E207" s="404"/>
      <c r="F207" s="405"/>
      <c r="G207" s="405"/>
    </row>
    <row r="208" spans="1:7" s="406" customFormat="1" ht="12.75">
      <c r="A208" s="404"/>
      <c r="B208" s="404"/>
      <c r="C208" s="404"/>
      <c r="D208" s="404"/>
      <c r="E208" s="404"/>
      <c r="F208" s="405"/>
      <c r="G208" s="405"/>
    </row>
    <row r="209" spans="1:7" s="406" customFormat="1" ht="12.75">
      <c r="A209" s="404"/>
      <c r="B209" s="404"/>
      <c r="C209" s="404"/>
      <c r="D209" s="404"/>
      <c r="E209" s="404"/>
      <c r="F209" s="405"/>
      <c r="G209" s="405"/>
    </row>
    <row r="210" spans="1:7" s="406" customFormat="1" ht="12.75">
      <c r="A210" s="404"/>
      <c r="B210" s="404"/>
      <c r="C210" s="404"/>
      <c r="D210" s="404"/>
      <c r="E210" s="404"/>
      <c r="F210" s="405"/>
      <c r="G210" s="405"/>
    </row>
    <row r="211" spans="1:7" s="406" customFormat="1" ht="12.75">
      <c r="A211" s="404"/>
      <c r="B211" s="404"/>
      <c r="C211" s="404"/>
      <c r="D211" s="404"/>
      <c r="E211" s="404"/>
      <c r="F211" s="405"/>
      <c r="G211" s="405"/>
    </row>
    <row r="212" spans="1:7" s="406" customFormat="1" ht="12.75">
      <c r="A212" s="404"/>
      <c r="B212" s="404"/>
      <c r="C212" s="404"/>
      <c r="D212" s="404"/>
      <c r="E212" s="404"/>
      <c r="F212" s="405"/>
      <c r="G212" s="405"/>
    </row>
    <row r="213" spans="1:7" s="406" customFormat="1" ht="12.75">
      <c r="A213" s="404"/>
      <c r="B213" s="404"/>
      <c r="C213" s="404"/>
      <c r="D213" s="404"/>
      <c r="E213" s="404"/>
      <c r="F213" s="405"/>
      <c r="G213" s="405"/>
    </row>
    <row r="214" spans="1:7" s="406" customFormat="1" ht="12.75">
      <c r="A214" s="404"/>
      <c r="B214" s="404"/>
      <c r="C214" s="404"/>
      <c r="D214" s="404"/>
      <c r="E214" s="404"/>
      <c r="F214" s="405"/>
      <c r="G214" s="405"/>
    </row>
    <row r="215" spans="1:7" s="406" customFormat="1" ht="12.75">
      <c r="A215" s="404"/>
      <c r="B215" s="404"/>
      <c r="C215" s="404"/>
      <c r="D215" s="404"/>
      <c r="E215" s="404"/>
      <c r="F215" s="405"/>
      <c r="G215" s="405"/>
    </row>
    <row r="216" spans="1:7" s="406" customFormat="1" ht="12.75">
      <c r="A216" s="404"/>
      <c r="B216" s="404"/>
      <c r="C216" s="404"/>
      <c r="D216" s="404"/>
      <c r="E216" s="404"/>
      <c r="F216" s="405"/>
      <c r="G216" s="405"/>
    </row>
    <row r="217" spans="1:7" s="406" customFormat="1" ht="12.75">
      <c r="A217" s="404"/>
      <c r="B217" s="404"/>
      <c r="C217" s="404"/>
      <c r="D217" s="404"/>
      <c r="E217" s="404"/>
      <c r="F217" s="405"/>
      <c r="G217" s="405"/>
    </row>
    <row r="218" spans="1:7" s="406" customFormat="1" ht="12.75">
      <c r="A218" s="404"/>
      <c r="B218" s="404"/>
      <c r="C218" s="404"/>
      <c r="D218" s="404"/>
      <c r="E218" s="404"/>
      <c r="F218" s="405"/>
      <c r="G218" s="405"/>
    </row>
    <row r="219" spans="1:7" s="406" customFormat="1" ht="12.75">
      <c r="A219" s="404"/>
      <c r="B219" s="404"/>
      <c r="C219" s="404"/>
      <c r="D219" s="404"/>
      <c r="E219" s="404"/>
      <c r="F219" s="405"/>
      <c r="G219" s="405"/>
    </row>
    <row r="220" spans="1:7" s="406" customFormat="1" ht="12.75">
      <c r="A220" s="404"/>
      <c r="B220" s="404"/>
      <c r="C220" s="404"/>
      <c r="D220" s="404"/>
      <c r="E220" s="404"/>
      <c r="F220" s="405"/>
      <c r="G220" s="405"/>
    </row>
    <row r="221" spans="1:7" s="406" customFormat="1" ht="12.75">
      <c r="A221" s="404"/>
      <c r="B221" s="404"/>
      <c r="C221" s="404"/>
      <c r="D221" s="404"/>
      <c r="E221" s="404"/>
      <c r="F221" s="405"/>
      <c r="G221" s="405"/>
    </row>
    <row r="222" spans="1:7" s="406" customFormat="1" ht="12.75">
      <c r="A222" s="404"/>
      <c r="B222" s="404"/>
      <c r="C222" s="404"/>
      <c r="D222" s="404"/>
      <c r="E222" s="404"/>
      <c r="F222" s="405"/>
      <c r="G222" s="405"/>
    </row>
    <row r="223" spans="1:7" s="406" customFormat="1" ht="12.75">
      <c r="A223" s="404"/>
      <c r="B223" s="404"/>
      <c r="C223" s="404"/>
      <c r="D223" s="404"/>
      <c r="E223" s="404"/>
      <c r="F223" s="405"/>
      <c r="G223" s="405"/>
    </row>
    <row r="224" spans="1:7" s="406" customFormat="1" ht="12.75">
      <c r="A224" s="404"/>
      <c r="B224" s="404"/>
      <c r="C224" s="404"/>
      <c r="D224" s="404"/>
      <c r="E224" s="404"/>
      <c r="F224" s="405"/>
      <c r="G224" s="405"/>
    </row>
    <row r="225" spans="1:7" s="406" customFormat="1" ht="12.75">
      <c r="A225" s="404"/>
      <c r="B225" s="404"/>
      <c r="C225" s="404"/>
      <c r="D225" s="404"/>
      <c r="E225" s="404"/>
      <c r="F225" s="405"/>
      <c r="G225" s="405"/>
    </row>
    <row r="226" spans="1:7" s="406" customFormat="1" ht="12.75">
      <c r="A226" s="404"/>
      <c r="B226" s="404"/>
      <c r="C226" s="404"/>
      <c r="D226" s="404"/>
      <c r="E226" s="404"/>
      <c r="F226" s="405"/>
      <c r="G226" s="405"/>
    </row>
    <row r="227" spans="1:7" s="406" customFormat="1" ht="12.75">
      <c r="A227" s="404"/>
      <c r="B227" s="404"/>
      <c r="C227" s="404"/>
      <c r="D227" s="404"/>
      <c r="E227" s="404"/>
      <c r="F227" s="405"/>
      <c r="G227" s="405"/>
    </row>
    <row r="228" spans="1:7" s="406" customFormat="1" ht="12.75">
      <c r="A228" s="404"/>
      <c r="B228" s="404"/>
      <c r="C228" s="404"/>
      <c r="D228" s="404"/>
      <c r="E228" s="404"/>
      <c r="F228" s="405"/>
      <c r="G228" s="405"/>
    </row>
    <row r="229" spans="1:7" s="406" customFormat="1" ht="12.75">
      <c r="A229" s="404"/>
      <c r="B229" s="404"/>
      <c r="C229" s="404"/>
      <c r="D229" s="404"/>
      <c r="E229" s="404"/>
      <c r="F229" s="405"/>
      <c r="G229" s="405"/>
    </row>
    <row r="230" spans="1:7" s="406" customFormat="1" ht="12.75">
      <c r="A230" s="404"/>
      <c r="B230" s="404"/>
      <c r="C230" s="404"/>
      <c r="D230" s="404"/>
      <c r="E230" s="404"/>
      <c r="F230" s="405"/>
      <c r="G230" s="405"/>
    </row>
    <row r="231" spans="1:7" s="406" customFormat="1" ht="12.75">
      <c r="A231" s="404"/>
      <c r="B231" s="404"/>
      <c r="C231" s="404"/>
      <c r="D231" s="404"/>
      <c r="E231" s="404"/>
      <c r="F231" s="405"/>
      <c r="G231" s="405"/>
    </row>
    <row r="232" spans="1:7" s="406" customFormat="1" ht="12.75">
      <c r="A232" s="404"/>
      <c r="B232" s="404"/>
      <c r="C232" s="404"/>
      <c r="D232" s="404"/>
      <c r="E232" s="404"/>
      <c r="F232" s="405"/>
      <c r="G232" s="405"/>
    </row>
    <row r="233" spans="1:7" s="406" customFormat="1" ht="12.75">
      <c r="A233" s="404"/>
      <c r="B233" s="404"/>
      <c r="C233" s="404"/>
      <c r="D233" s="404"/>
      <c r="E233" s="404"/>
      <c r="F233" s="405"/>
      <c r="G233" s="405"/>
    </row>
    <row r="234" spans="1:7" s="406" customFormat="1" ht="12.75">
      <c r="A234" s="404"/>
      <c r="B234" s="404"/>
      <c r="C234" s="404"/>
      <c r="D234" s="404"/>
      <c r="E234" s="404"/>
      <c r="F234" s="405"/>
      <c r="G234" s="405"/>
    </row>
    <row r="235" spans="1:7" s="406" customFormat="1" ht="12.75">
      <c r="A235" s="404"/>
      <c r="B235" s="404"/>
      <c r="C235" s="404"/>
      <c r="D235" s="404"/>
      <c r="E235" s="404"/>
      <c r="F235" s="405"/>
      <c r="G235" s="405"/>
    </row>
    <row r="236" spans="1:7" s="406" customFormat="1" ht="12.75">
      <c r="A236" s="404"/>
      <c r="B236" s="404"/>
      <c r="C236" s="404"/>
      <c r="D236" s="404"/>
      <c r="E236" s="404"/>
      <c r="F236" s="405"/>
      <c r="G236" s="405"/>
    </row>
    <row r="237" spans="1:7" s="406" customFormat="1" ht="12.75">
      <c r="A237" s="404"/>
      <c r="B237" s="404"/>
      <c r="C237" s="404"/>
      <c r="D237" s="404"/>
      <c r="E237" s="404"/>
      <c r="F237" s="405"/>
      <c r="G237" s="405"/>
    </row>
    <row r="238" spans="1:7" s="406" customFormat="1" ht="12.75">
      <c r="A238" s="404"/>
      <c r="B238" s="404"/>
      <c r="C238" s="404"/>
      <c r="D238" s="404"/>
      <c r="E238" s="404"/>
      <c r="F238" s="405"/>
      <c r="G238" s="405"/>
    </row>
    <row r="239" spans="1:7" s="406" customFormat="1" ht="12.75">
      <c r="A239" s="404"/>
      <c r="B239" s="404"/>
      <c r="C239" s="404"/>
      <c r="D239" s="404"/>
      <c r="E239" s="404"/>
      <c r="F239" s="405"/>
      <c r="G239" s="405"/>
    </row>
    <row r="240" spans="1:7" s="406" customFormat="1" ht="12.75">
      <c r="A240" s="404"/>
      <c r="B240" s="404"/>
      <c r="C240" s="404"/>
      <c r="D240" s="404"/>
      <c r="E240" s="404"/>
      <c r="F240" s="405"/>
      <c r="G240" s="405"/>
    </row>
    <row r="241" spans="1:7" s="406" customFormat="1" ht="12.75">
      <c r="A241" s="404"/>
      <c r="B241" s="404"/>
      <c r="C241" s="404"/>
      <c r="D241" s="404"/>
      <c r="E241" s="404"/>
      <c r="F241" s="405"/>
      <c r="G241" s="405"/>
    </row>
    <row r="242" spans="1:7" s="406" customFormat="1" ht="12.75">
      <c r="A242" s="404"/>
      <c r="B242" s="404"/>
      <c r="C242" s="404"/>
      <c r="D242" s="404"/>
      <c r="E242" s="404"/>
      <c r="F242" s="405"/>
      <c r="G242" s="405"/>
    </row>
    <row r="243" spans="1:7" s="406" customFormat="1" ht="12.75">
      <c r="A243" s="404"/>
      <c r="B243" s="404"/>
      <c r="C243" s="404"/>
      <c r="D243" s="404"/>
      <c r="E243" s="404"/>
      <c r="F243" s="405"/>
      <c r="G243" s="405"/>
    </row>
    <row r="244" spans="1:7" s="406" customFormat="1" ht="12.75">
      <c r="A244" s="404"/>
      <c r="B244" s="404"/>
      <c r="C244" s="404"/>
      <c r="D244" s="404"/>
      <c r="E244" s="404"/>
      <c r="F244" s="405"/>
      <c r="G244" s="405"/>
    </row>
    <row r="245" spans="1:7" s="406" customFormat="1" ht="12.75">
      <c r="A245" s="404"/>
      <c r="B245" s="404"/>
      <c r="C245" s="404"/>
      <c r="D245" s="404"/>
      <c r="E245" s="404"/>
      <c r="F245" s="405"/>
      <c r="G245" s="405"/>
    </row>
    <row r="246" spans="1:7" s="406" customFormat="1" ht="12.75">
      <c r="A246" s="404"/>
      <c r="B246" s="404"/>
      <c r="C246" s="404"/>
      <c r="D246" s="404"/>
      <c r="E246" s="404"/>
      <c r="F246" s="405"/>
      <c r="G246" s="405"/>
    </row>
    <row r="247" spans="1:7" s="406" customFormat="1" ht="12.75">
      <c r="A247" s="404"/>
      <c r="B247" s="404"/>
      <c r="C247" s="404"/>
      <c r="D247" s="404"/>
      <c r="E247" s="404"/>
      <c r="F247" s="405"/>
      <c r="G247" s="405"/>
    </row>
    <row r="248" spans="1:7" s="406" customFormat="1" ht="12.75">
      <c r="A248" s="404"/>
      <c r="B248" s="404"/>
      <c r="C248" s="404"/>
      <c r="D248" s="404"/>
      <c r="E248" s="404"/>
      <c r="F248" s="405"/>
      <c r="G248" s="405"/>
    </row>
    <row r="249" spans="1:7" s="406" customFormat="1" ht="12.75">
      <c r="A249" s="404"/>
      <c r="B249" s="404"/>
      <c r="C249" s="404"/>
      <c r="D249" s="404"/>
      <c r="E249" s="404"/>
      <c r="F249" s="405"/>
      <c r="G249" s="405"/>
    </row>
    <row r="250" spans="1:7" s="406" customFormat="1" ht="12.75">
      <c r="A250" s="404"/>
      <c r="B250" s="404"/>
      <c r="C250" s="404"/>
      <c r="D250" s="404"/>
      <c r="E250" s="404"/>
      <c r="F250" s="405"/>
      <c r="G250" s="405"/>
    </row>
    <row r="251" spans="1:7" s="406" customFormat="1" ht="12.75">
      <c r="A251" s="404"/>
      <c r="B251" s="404"/>
      <c r="C251" s="404"/>
      <c r="D251" s="404"/>
      <c r="E251" s="404"/>
      <c r="F251" s="405"/>
      <c r="G251" s="405"/>
    </row>
    <row r="252" spans="1:7" s="406" customFormat="1" ht="12.75">
      <c r="A252" s="404"/>
      <c r="B252" s="404"/>
      <c r="C252" s="404"/>
      <c r="D252" s="404"/>
      <c r="E252" s="404"/>
      <c r="F252" s="405"/>
      <c r="G252" s="405"/>
    </row>
    <row r="253" spans="1:7" s="406" customFormat="1" ht="12.75">
      <c r="A253" s="404"/>
      <c r="B253" s="404"/>
      <c r="C253" s="404"/>
      <c r="D253" s="404"/>
      <c r="E253" s="404"/>
      <c r="F253" s="405"/>
      <c r="G253" s="405"/>
    </row>
    <row r="254" spans="1:7" s="406" customFormat="1" ht="12.75">
      <c r="A254" s="404"/>
      <c r="B254" s="404"/>
      <c r="C254" s="404"/>
      <c r="D254" s="404"/>
      <c r="E254" s="404"/>
      <c r="F254" s="405"/>
      <c r="G254" s="405"/>
    </row>
    <row r="255" spans="1:7" s="406" customFormat="1" ht="12.75">
      <c r="A255" s="404"/>
      <c r="B255" s="404"/>
      <c r="C255" s="404"/>
      <c r="D255" s="404"/>
      <c r="E255" s="404"/>
      <c r="F255" s="405"/>
      <c r="G255" s="405"/>
    </row>
    <row r="256" spans="1:7" s="406" customFormat="1" ht="12.75">
      <c r="A256" s="404"/>
      <c r="B256" s="404"/>
      <c r="C256" s="404"/>
      <c r="D256" s="404"/>
      <c r="E256" s="404"/>
      <c r="F256" s="405"/>
      <c r="G256" s="405"/>
    </row>
    <row r="257" spans="1:7" s="406" customFormat="1" ht="12.75">
      <c r="A257" s="404"/>
      <c r="B257" s="404"/>
      <c r="C257" s="404"/>
      <c r="D257" s="404"/>
      <c r="E257" s="404"/>
      <c r="F257" s="405"/>
      <c r="G257" s="405"/>
    </row>
    <row r="258" spans="1:7" s="406" customFormat="1" ht="12.75">
      <c r="A258" s="404"/>
      <c r="B258" s="404"/>
      <c r="C258" s="404"/>
      <c r="D258" s="404"/>
      <c r="E258" s="404"/>
      <c r="F258" s="405"/>
      <c r="G258" s="405"/>
    </row>
    <row r="259" spans="1:7" s="406" customFormat="1" ht="12.75">
      <c r="A259" s="404"/>
      <c r="B259" s="404"/>
      <c r="C259" s="404"/>
      <c r="D259" s="404"/>
      <c r="E259" s="404"/>
      <c r="F259" s="405"/>
      <c r="G259" s="405"/>
    </row>
    <row r="260" spans="1:7" s="406" customFormat="1" ht="12.75">
      <c r="A260" s="404"/>
      <c r="B260" s="404"/>
      <c r="C260" s="404"/>
      <c r="D260" s="404"/>
      <c r="E260" s="404"/>
      <c r="F260" s="405"/>
      <c r="G260" s="405"/>
    </row>
    <row r="261" spans="1:7" s="406" customFormat="1" ht="12.75">
      <c r="A261" s="404"/>
      <c r="B261" s="404"/>
      <c r="C261" s="404"/>
      <c r="D261" s="404"/>
      <c r="E261" s="404"/>
      <c r="F261" s="405"/>
      <c r="G261" s="405"/>
    </row>
    <row r="262" spans="1:7" s="406" customFormat="1" ht="12.75">
      <c r="A262" s="404"/>
      <c r="B262" s="404"/>
      <c r="C262" s="404"/>
      <c r="D262" s="404"/>
      <c r="E262" s="404"/>
      <c r="F262" s="405"/>
      <c r="G262" s="405"/>
    </row>
    <row r="263" spans="1:7" s="406" customFormat="1" ht="12.75">
      <c r="A263" s="404"/>
      <c r="B263" s="404"/>
      <c r="C263" s="404"/>
      <c r="D263" s="404"/>
      <c r="E263" s="404"/>
      <c r="F263" s="405"/>
      <c r="G263" s="405"/>
    </row>
    <row r="264" spans="1:7" s="406" customFormat="1" ht="12.75">
      <c r="A264" s="404"/>
      <c r="B264" s="404"/>
      <c r="C264" s="404"/>
      <c r="D264" s="404"/>
      <c r="E264" s="404"/>
      <c r="F264" s="405"/>
      <c r="G264" s="405"/>
    </row>
    <row r="265" spans="1:7" s="406" customFormat="1" ht="12.75">
      <c r="A265" s="404"/>
      <c r="B265" s="404"/>
      <c r="C265" s="404"/>
      <c r="D265" s="404"/>
      <c r="E265" s="404"/>
      <c r="F265" s="405"/>
      <c r="G265" s="405"/>
    </row>
    <row r="266" spans="1:7" s="406" customFormat="1" ht="12.75">
      <c r="A266" s="404"/>
      <c r="B266" s="404"/>
      <c r="C266" s="404"/>
      <c r="D266" s="404"/>
      <c r="E266" s="404"/>
      <c r="F266" s="405"/>
      <c r="G266" s="405"/>
    </row>
    <row r="267" spans="1:7" s="406" customFormat="1" ht="12.75">
      <c r="A267" s="404"/>
      <c r="B267" s="404"/>
      <c r="C267" s="404"/>
      <c r="D267" s="404"/>
      <c r="E267" s="404"/>
      <c r="F267" s="405"/>
      <c r="G267" s="405"/>
    </row>
    <row r="268" spans="1:7" s="406" customFormat="1" ht="12.75">
      <c r="A268" s="404"/>
      <c r="B268" s="404"/>
      <c r="C268" s="404"/>
      <c r="D268" s="404"/>
      <c r="E268" s="404"/>
      <c r="F268" s="405"/>
      <c r="G268" s="405"/>
    </row>
    <row r="269" spans="1:7" s="406" customFormat="1" ht="12.75">
      <c r="A269" s="404"/>
      <c r="B269" s="404"/>
      <c r="C269" s="404"/>
      <c r="D269" s="404"/>
      <c r="E269" s="404"/>
      <c r="F269" s="405"/>
      <c r="G269" s="405"/>
    </row>
    <row r="270" spans="1:7" s="406" customFormat="1" ht="12.75">
      <c r="A270" s="404"/>
      <c r="B270" s="404"/>
      <c r="C270" s="404"/>
      <c r="D270" s="404"/>
      <c r="E270" s="404"/>
      <c r="F270" s="405"/>
      <c r="G270" s="405"/>
    </row>
    <row r="271" spans="1:7" s="406" customFormat="1" ht="12.75">
      <c r="A271" s="404"/>
      <c r="B271" s="404"/>
      <c r="C271" s="404"/>
      <c r="D271" s="404"/>
      <c r="E271" s="404"/>
      <c r="F271" s="405"/>
      <c r="G271" s="405"/>
    </row>
    <row r="272" spans="1:7" s="406" customFormat="1" ht="12.75">
      <c r="A272" s="404"/>
      <c r="B272" s="404"/>
      <c r="C272" s="404"/>
      <c r="D272" s="404"/>
      <c r="E272" s="404"/>
      <c r="F272" s="405"/>
      <c r="G272" s="405"/>
    </row>
    <row r="273" spans="1:7" s="406" customFormat="1" ht="12.75">
      <c r="A273" s="404"/>
      <c r="B273" s="404"/>
      <c r="C273" s="404"/>
      <c r="D273" s="404"/>
      <c r="E273" s="404"/>
      <c r="F273" s="405"/>
      <c r="G273" s="405"/>
    </row>
    <row r="274" spans="1:7" s="406" customFormat="1" ht="12.75">
      <c r="A274" s="404"/>
      <c r="B274" s="404"/>
      <c r="C274" s="404"/>
      <c r="D274" s="404"/>
      <c r="E274" s="404"/>
      <c r="F274" s="405"/>
      <c r="G274" s="405"/>
    </row>
    <row r="275" spans="1:7" s="406" customFormat="1" ht="12.75">
      <c r="A275" s="404"/>
      <c r="B275" s="404"/>
      <c r="C275" s="404"/>
      <c r="D275" s="404"/>
      <c r="E275" s="404"/>
      <c r="F275" s="405"/>
      <c r="G275" s="405"/>
    </row>
    <row r="276" spans="1:7" s="406" customFormat="1" ht="12.75">
      <c r="A276" s="404"/>
      <c r="B276" s="404"/>
      <c r="C276" s="404"/>
      <c r="D276" s="404"/>
      <c r="E276" s="404"/>
      <c r="F276" s="405"/>
      <c r="G276" s="405"/>
    </row>
    <row r="277" spans="1:7" s="406" customFormat="1" ht="12.75">
      <c r="A277" s="404"/>
      <c r="B277" s="404"/>
      <c r="C277" s="404"/>
      <c r="D277" s="404"/>
      <c r="E277" s="404"/>
      <c r="F277" s="405"/>
      <c r="G277" s="405"/>
    </row>
    <row r="278" spans="1:7" s="406" customFormat="1" ht="12.75">
      <c r="A278" s="404"/>
      <c r="B278" s="404"/>
      <c r="C278" s="404"/>
      <c r="D278" s="404"/>
      <c r="E278" s="404"/>
      <c r="F278" s="405"/>
      <c r="G278" s="405"/>
    </row>
    <row r="279" spans="1:7" s="406" customFormat="1" ht="12.75">
      <c r="A279" s="404"/>
      <c r="B279" s="404"/>
      <c r="C279" s="404"/>
      <c r="D279" s="404"/>
      <c r="E279" s="404"/>
      <c r="F279" s="405"/>
      <c r="G279" s="405"/>
    </row>
    <row r="280" spans="1:7" s="406" customFormat="1" ht="12.75">
      <c r="A280" s="404"/>
      <c r="B280" s="404"/>
      <c r="C280" s="404"/>
      <c r="D280" s="404"/>
      <c r="E280" s="404"/>
      <c r="F280" s="405"/>
      <c r="G280" s="405"/>
    </row>
    <row r="281" spans="1:7" s="406" customFormat="1" ht="12.75">
      <c r="A281" s="404"/>
      <c r="B281" s="404"/>
      <c r="C281" s="404"/>
      <c r="D281" s="404"/>
      <c r="E281" s="404"/>
      <c r="F281" s="405"/>
      <c r="G281" s="405"/>
    </row>
    <row r="282" spans="1:7" s="406" customFormat="1" ht="12.75">
      <c r="A282" s="404"/>
      <c r="B282" s="404"/>
      <c r="C282" s="404"/>
      <c r="D282" s="404"/>
      <c r="E282" s="404"/>
      <c r="F282" s="405"/>
      <c r="G282" s="405"/>
    </row>
  </sheetData>
  <sheetProtection selectLockedCells="1" selectUnlockedCells="1"/>
  <printOptions horizontalCentered="1" verticalCentered="1"/>
  <pageMargins left="0.7480314960629921" right="0.7480314960629921" top="0.984251968503937" bottom="0.984251968503937" header="0.5118110236220472" footer="0.5118110236220472"/>
  <pageSetup fitToHeight="6" fitToWidth="6" horizontalDpi="300" verticalDpi="300" orientation="landscape" paperSize="9" r:id="rId1"/>
  <headerFooter alignWithMargins="0">
    <oddHeader>&amp;C&amp;"Arial,Bold"&amp;12ASHELDHAM AND DENGIE PARISH COUNCIL
PAYMENTS FOR MARCH&amp;R01/03/2021</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Sarah</cp:lastModifiedBy>
  <cp:lastPrinted>2021-06-10T19:38:42Z</cp:lastPrinted>
  <dcterms:created xsi:type="dcterms:W3CDTF">2020-05-06T08:11:49Z</dcterms:created>
  <dcterms:modified xsi:type="dcterms:W3CDTF">2021-07-20T10:59:09Z</dcterms:modified>
  <cp:category/>
  <cp:version/>
  <cp:contentType/>
  <cp:contentStatus/>
</cp:coreProperties>
</file>