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Johnson 651" sheetId="1" r:id="rId1"/>
    <sheet name="CX 200 Halstead + Parish" sheetId="2" state="hidden" r:id="rId2"/>
    <sheet name="Sheet1" sheetId="3" r:id="rId3"/>
  </sheets>
  <definedNames>
    <definedName name="_xlnm._FilterDatabase" localSheetId="0" hidden="1">'Johnson 651'!$B$4:$P$93</definedName>
    <definedName name="_xlnm.Print_Area" localSheetId="0">'Johnson 651'!$B$1:$P$94</definedName>
    <definedName name="_xlnm.Print_Titles" localSheetId="0">'Johnson 651'!$1:$4</definedName>
  </definedNames>
  <calcPr fullCalcOnLoad="1"/>
</workbook>
</file>

<file path=xl/sharedStrings.xml><?xml version="1.0" encoding="utf-8"?>
<sst xmlns="http://schemas.openxmlformats.org/spreadsheetml/2006/main" count="3201" uniqueCount="230">
  <si>
    <t>Location</t>
  </si>
  <si>
    <t>Method</t>
  </si>
  <si>
    <t>Day</t>
  </si>
  <si>
    <t>Duration</t>
  </si>
  <si>
    <t>½ Day</t>
  </si>
  <si>
    <t>1 Day</t>
  </si>
  <si>
    <t>CX 400</t>
  </si>
  <si>
    <t>Mon</t>
  </si>
  <si>
    <t>Tue</t>
  </si>
  <si>
    <t>Wed</t>
  </si>
  <si>
    <t>Fri</t>
  </si>
  <si>
    <t>Thu</t>
  </si>
  <si>
    <t>Date</t>
  </si>
  <si>
    <t>Sturmer</t>
  </si>
  <si>
    <t>Ashen</t>
  </si>
  <si>
    <t>Ridgewell</t>
  </si>
  <si>
    <t>Toppersfield</t>
  </si>
  <si>
    <t>Gestingthorpe</t>
  </si>
  <si>
    <t>Little Maplestead</t>
  </si>
  <si>
    <t>Pebmarsh</t>
  </si>
  <si>
    <t>White Colne</t>
  </si>
  <si>
    <t>Lamarsh</t>
  </si>
  <si>
    <t>Bures</t>
  </si>
  <si>
    <t>Bradwell</t>
  </si>
  <si>
    <t>White Notley</t>
  </si>
  <si>
    <t>Nounsley</t>
  </si>
  <si>
    <t>054</t>
  </si>
  <si>
    <t>055</t>
  </si>
  <si>
    <t xml:space="preserve">Colne Engaine </t>
  </si>
  <si>
    <t>063</t>
  </si>
  <si>
    <t>Steeple Bumpstead (Part 1)</t>
  </si>
  <si>
    <t>Steeple Bumpstead (Part 2)</t>
  </si>
  <si>
    <t>Bulmer Tye (Part 1)</t>
  </si>
  <si>
    <t>Bulmer Tye (Part 2)</t>
  </si>
  <si>
    <t>Schedule 1st Sweep</t>
  </si>
  <si>
    <t>Schedule 2nd Sweep</t>
  </si>
  <si>
    <t>Schedule 3rd Sweep</t>
  </si>
  <si>
    <t>Schedule 4th Sweep</t>
  </si>
  <si>
    <t>Map Number</t>
  </si>
  <si>
    <t>Freq</t>
  </si>
  <si>
    <t>Mtrs</t>
  </si>
  <si>
    <t>Parish</t>
  </si>
  <si>
    <t>4xYr</t>
  </si>
  <si>
    <t>Pentlow</t>
  </si>
  <si>
    <t>⅓ Day</t>
  </si>
  <si>
    <t>01</t>
  </si>
  <si>
    <t>4xyr</t>
  </si>
  <si>
    <t>G.Rush</t>
  </si>
  <si>
    <t>Borley</t>
  </si>
  <si>
    <t>02</t>
  </si>
  <si>
    <t>Liston</t>
  </si>
  <si>
    <t>03</t>
  </si>
  <si>
    <t>Belchamp Otten</t>
  </si>
  <si>
    <t>Halstead (Week 1)</t>
  </si>
  <si>
    <t>Week 1 Map</t>
  </si>
  <si>
    <t>Middleton</t>
  </si>
  <si>
    <t>06</t>
  </si>
  <si>
    <t>Great Henny</t>
  </si>
  <si>
    <t>¼ Day</t>
  </si>
  <si>
    <t>07</t>
  </si>
  <si>
    <t>Little Henny</t>
  </si>
  <si>
    <t>08</t>
  </si>
  <si>
    <t>Twinstead (Part 1)</t>
  </si>
  <si>
    <t>09</t>
  </si>
  <si>
    <t>Twinstead (Part 2)</t>
  </si>
  <si>
    <t>09b</t>
  </si>
  <si>
    <t>Halstead (Week 2)</t>
  </si>
  <si>
    <t>Week 2 Map</t>
  </si>
  <si>
    <t>Alphamstone</t>
  </si>
  <si>
    <t>010</t>
  </si>
  <si>
    <t>Wickham St Paul</t>
  </si>
  <si>
    <t>Great Maplestead</t>
  </si>
  <si>
    <t>Birdbrook</t>
  </si>
  <si>
    <t>Baythorne End</t>
  </si>
  <si>
    <t>Stambourne</t>
  </si>
  <si>
    <t>Chapelend</t>
  </si>
  <si>
    <t>Cornish Hall End</t>
  </si>
  <si>
    <t>Gainsford End</t>
  </si>
  <si>
    <t>Tilbury Juxta Clare</t>
  </si>
  <si>
    <t>Ovington</t>
  </si>
  <si>
    <t>Little Yeldham</t>
  </si>
  <si>
    <t>North End</t>
  </si>
  <si>
    <t>Greenstead Green</t>
  </si>
  <si>
    <t>Pattiswick</t>
  </si>
  <si>
    <t>Stisted</t>
  </si>
  <si>
    <t>Faulkbourne</t>
  </si>
  <si>
    <t>Fairstead</t>
  </si>
  <si>
    <t>Beazley End</t>
  </si>
  <si>
    <t>Blackmore End</t>
  </si>
  <si>
    <t>CX 200</t>
  </si>
  <si>
    <t>PARISH SWEEPING ROUTE</t>
  </si>
  <si>
    <t>Parish Sweeps 2011 Maps\Helions Bumpstead.jpg</t>
  </si>
  <si>
    <t>Parish Sweeps 2011 Maps\Steeple Bumpstead (Part 1).jpg</t>
  </si>
  <si>
    <t>Parish Sweeps 2011 Maps\Sturmer.jpg</t>
  </si>
  <si>
    <t>Parish Sweeps 2011 Maps\Ashen.jpg</t>
  </si>
  <si>
    <t>Parish Sweeps 2011 Maps\Ridgewell.jpg</t>
  </si>
  <si>
    <t>Parish Sweeps 2011 Maps\Great Yeldham (Part 1).jpg</t>
  </si>
  <si>
    <t>Parish Sweeps 2011 Maps\Great Yeldham (Part 2).jpg</t>
  </si>
  <si>
    <t>Parish Sweeps 2011 Maps\Toppersfield.jpg</t>
  </si>
  <si>
    <t>Parish Sweeps 2011 Maps\Castle Hedingham Part 1.jpg</t>
  </si>
  <si>
    <t>Parish Sweeps 2011 Maps\Castle Hedingham Part 2.jpg</t>
  </si>
  <si>
    <t>Parish Sweeps 2011 Maps\Castle Hedingham Part 3.jpg</t>
  </si>
  <si>
    <t>Parish Sweeps 2011 Maps\Castle Hedingham Part 4.jpg</t>
  </si>
  <si>
    <t>Parish Sweeps 2011 Maps\Sible Hedingham Part 1.jpg</t>
  </si>
  <si>
    <t>Parish Sweeps 2011 Maps\Sible Hedingham Part 3.jpg</t>
  </si>
  <si>
    <t>Parish Sweeps 2011 Maps\Sible Hedingham Part 2.jpg</t>
  </si>
  <si>
    <t>Parish Sweeps 2011 Maps\Gosfield (Part 1).jpg</t>
  </si>
  <si>
    <t>Parish Sweeps 2011 Maps\Foxearth.jpg</t>
  </si>
  <si>
    <t>Parish Sweeps 2011 Maps\Bulmer Tye (Part 1).jpg</t>
  </si>
  <si>
    <t>Parish Sweeps 2011 Maps\Bulmer Tye (Part 2).jpg</t>
  </si>
  <si>
    <t>Parish Sweeps 2011 Maps\Gestinghthorpe.jpg</t>
  </si>
  <si>
    <t>Parish Sweeps 2011 Maps\Little Maplestead.jpg</t>
  </si>
  <si>
    <t>Parish Sweeps 2011 Maps\Pebmarsh.jpg</t>
  </si>
  <si>
    <t>Parish Sweeps 2011 Maps\Colne Engaine.jpg</t>
  </si>
  <si>
    <t>Parish Sweeps 2011 Maps\White Notley.jpg</t>
  </si>
  <si>
    <t>Parish Sweeps 2011 Maps\Earls Colne (Part 1).jpg</t>
  </si>
  <si>
    <t>Parish Sweeps 2011 Maps\Earls Colne (Part 2).jpg</t>
  </si>
  <si>
    <t>Parish Sweeps 2011 Maps\White Colne.jpg</t>
  </si>
  <si>
    <t>Parish Sweeps 2011 Maps\Lamarsh.jpg</t>
  </si>
  <si>
    <t>Parish Sweeps 2011 Maps\Bures.jpg</t>
  </si>
  <si>
    <t>Parish Sweeps 2011 Maps\Bradwell.jpg</t>
  </si>
  <si>
    <t>Parish Sweeps 2011 Maps\Coggeshall (Part 1).jpg</t>
  </si>
  <si>
    <t>Parish Sweeps 2011 Maps\Coggeshall (Part 2).jpg</t>
  </si>
  <si>
    <t>Parish Sweeps 2011 Maps\Coggeshall (Part 3).jpg</t>
  </si>
  <si>
    <t>Parish Sweeps 2011 Maps\Coggeshall (Part 4).jpg</t>
  </si>
  <si>
    <t>Parish Sweeps 2011 Maps\Coggeshall (Part 5).jpg</t>
  </si>
  <si>
    <t>Parish Sweeps 2011 Maps\Tye Green (Part 1).jpg</t>
  </si>
  <si>
    <t>Parish Sweeps 2011 Maps\Tye Green (Part 2).jpg</t>
  </si>
  <si>
    <t>Parish Sweeps 2011 Maps\Black Notley (Part 1).jpg</t>
  </si>
  <si>
    <t>Parish Sweeps 2011 Maps\Panfield.jpg</t>
  </si>
  <si>
    <t>Parish Sweeps 2011 Maps\Shalford.jpg</t>
  </si>
  <si>
    <t>Parish Sweeps 2011 Maps\Shalford (Church End).jpg</t>
  </si>
  <si>
    <t>Parish Sweeps 2011 Maps\Great Bardfield (Part 1).jpg</t>
  </si>
  <si>
    <t>Parish Sweeps 2011 Maps\Weathersfield.jpg</t>
  </si>
  <si>
    <t>Parish Sweeps 2011 Maps\Great Notley (Part 1).jpg</t>
  </si>
  <si>
    <t>Parish Sweeps 2011 Maps\Great Notley (Part 2).jpg</t>
  </si>
  <si>
    <t>Parish Sweeps 2011 Maps\Great Notley (Part 3).jpg</t>
  </si>
  <si>
    <t>Parish Sweeps 2011 Maps\Great Notley (Part 4).jpg</t>
  </si>
  <si>
    <t>Parish Sweeps 2011 Maps\Great Saling.jpg</t>
  </si>
  <si>
    <t>Parish Sweeps 2011 Maps\Rayne (Part 1).jpg</t>
  </si>
  <si>
    <t>Parish Sweeps 2011 Maps\Rayne (Part 2).jpg</t>
  </si>
  <si>
    <t>Parish Sweeps 2011 Maps\Finchingfield (Part 1).jpg</t>
  </si>
  <si>
    <t>Parish Maps\Birdbrook.jpg</t>
  </si>
  <si>
    <t>Parish Maps\Baythorne End.jpg</t>
  </si>
  <si>
    <t>Parish Maps\Ovington.jpg</t>
  </si>
  <si>
    <t>Parish Maps\Belchamp Otten.jpg</t>
  </si>
  <si>
    <t>Parish Maps\Belchamp Walter.jpg</t>
  </si>
  <si>
    <t>Parish Maps\Cornish Hall End.jpg</t>
  </si>
  <si>
    <t>Parish Maps\Stambourne.jpg</t>
  </si>
  <si>
    <t>Parish Maps\Chapel End Way.jpg</t>
  </si>
  <si>
    <t>Parish Maps\Gainsford End.jpg</t>
  </si>
  <si>
    <t>Parish Maps\North End.jpg</t>
  </si>
  <si>
    <t>Parish Maps\Little Yeldham.jpg</t>
  </si>
  <si>
    <t>Parish Maps\Tillbury Juxta Clare.jpg</t>
  </si>
  <si>
    <t>Parish Maps\Great Maplestead.jpg</t>
  </si>
  <si>
    <t>Parish Maps\Little Maplestead.jpg</t>
  </si>
  <si>
    <t>Parish Maps\Bardfield Sailing.jpg</t>
  </si>
  <si>
    <t>Parish Maps\Beazley End.jpg</t>
  </si>
  <si>
    <t>Parish Maps\Blackmore End.jpg</t>
  </si>
  <si>
    <t>Parish Maps\Stisted.jpg</t>
  </si>
  <si>
    <t>Parish Maps\Greanstead Green.jpg</t>
  </si>
  <si>
    <t>Parish Maps\Pattiswick.jpg</t>
  </si>
  <si>
    <t>Parish Maps\Faulkbourne.jpg</t>
  </si>
  <si>
    <t>Parish Maps\Fairstead.jpg</t>
  </si>
  <si>
    <t>Halstead Maps\Halstead Monday Week 1.jpg</t>
  </si>
  <si>
    <t>Halstead Maps\Halstead Tuesday Week 1.jpg</t>
  </si>
  <si>
    <t>Halstead Maps\Halstead Wednesday Week 1.jpg</t>
  </si>
  <si>
    <t>Halstead Maps\Halstead Thursday Week 1.jpg</t>
  </si>
  <si>
    <t>Halstead Maps\Halstead Friday Week 1.jpg</t>
  </si>
  <si>
    <t>Halstead Maps\Halstead Monday  Week 2.jpg</t>
  </si>
  <si>
    <t>Halstead Maps\Halstead Tuesday  Week 2.jpg</t>
  </si>
  <si>
    <t>Halstead Maps\Halstead Wednesday Week 2.jpg</t>
  </si>
  <si>
    <t>Halstead Maps\Halstead Thursday Week 2.jpg</t>
  </si>
  <si>
    <t>Halstead Maps\Halstead Friday Week 2.jpg</t>
  </si>
  <si>
    <t>Parish Maps\Pentlow.jpg</t>
  </si>
  <si>
    <t>Parish Maps\Liston.jpg</t>
  </si>
  <si>
    <t>Parish Maps\Borley.jpg</t>
  </si>
  <si>
    <t>Parish Maps\Middleton.jpg</t>
  </si>
  <si>
    <t>Parish Maps\Little Henny.jpg</t>
  </si>
  <si>
    <t>Parish Maps\Great Henny.jpg</t>
  </si>
  <si>
    <t>Parish Maps\Twinstead (Part 1).jpg</t>
  </si>
  <si>
    <t>Parish Maps\Twinstead (Part 2).jpg</t>
  </si>
  <si>
    <t>Parish Maps\Alphamstone.jpg</t>
  </si>
  <si>
    <t>Sat</t>
  </si>
  <si>
    <t>Sun</t>
  </si>
  <si>
    <t xml:space="preserve">Wed </t>
  </si>
  <si>
    <t>Helions Bumpstead</t>
  </si>
  <si>
    <t>Johnson 651</t>
  </si>
  <si>
    <t>1/2 Day</t>
  </si>
  <si>
    <t>Great Yeldham</t>
  </si>
  <si>
    <t>Belchamp St Paul`s</t>
  </si>
  <si>
    <t>Belchamp Walters</t>
  </si>
  <si>
    <t>Castle Hedingham</t>
  </si>
  <si>
    <t>Sible Hedingham</t>
  </si>
  <si>
    <t>Gosfield</t>
  </si>
  <si>
    <t>Twinstead</t>
  </si>
  <si>
    <t>Bulmer Tye</t>
  </si>
  <si>
    <t>Foxearth</t>
  </si>
  <si>
    <t>Earls Colne</t>
  </si>
  <si>
    <t>Coggeshall</t>
  </si>
  <si>
    <t>Coggeshall Hamlet</t>
  </si>
  <si>
    <t>Kelvedon</t>
  </si>
  <si>
    <t>Feering</t>
  </si>
  <si>
    <t>Hatfield Peveral</t>
  </si>
  <si>
    <t>Terling</t>
  </si>
  <si>
    <t>Black Notley</t>
  </si>
  <si>
    <t>Tye Green</t>
  </si>
  <si>
    <t>Silver End</t>
  </si>
  <si>
    <t>Rivenhall</t>
  </si>
  <si>
    <t xml:space="preserve">Great Notley </t>
  </si>
  <si>
    <t>Rayne</t>
  </si>
  <si>
    <t xml:space="preserve">Panfield </t>
  </si>
  <si>
    <t xml:space="preserve">Shalford </t>
  </si>
  <si>
    <t xml:space="preserve">Wethersfield </t>
  </si>
  <si>
    <t xml:space="preserve">Finchingfield </t>
  </si>
  <si>
    <t>Great Sailing</t>
  </si>
  <si>
    <t>Bradfield Sailing</t>
  </si>
  <si>
    <t>Great Bardfield</t>
  </si>
  <si>
    <t>MON</t>
  </si>
  <si>
    <t>TUE</t>
  </si>
  <si>
    <t>WED</t>
  </si>
  <si>
    <t>THU</t>
  </si>
  <si>
    <t>FRI</t>
  </si>
  <si>
    <t>MERLIN +1</t>
  </si>
  <si>
    <t xml:space="preserve">MERLIN </t>
  </si>
  <si>
    <t>MERLIN + AZURA</t>
  </si>
  <si>
    <t>Support Sweeper/Staff</t>
  </si>
  <si>
    <t>S.SMITH</t>
  </si>
  <si>
    <t xml:space="preserve">Schdule </t>
  </si>
  <si>
    <t>PARISH SWEEPING ROUTE 2018/2019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</si>
</sst>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[$-809]dd\ mmmm\ yyyy;@"/>
    <numFmt numFmtId="167" formatCode="mmm\-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8" fillId="33" borderId="10" xfId="0" applyNumberFormat="1" applyFont="1" applyFill="1" applyBorder="1" applyAlignment="1">
      <alignment horizontal="center" vertical="distributed"/>
    </xf>
    <xf numFmtId="0" fontId="8" fillId="33" borderId="11" xfId="0" applyFont="1" applyFill="1" applyBorder="1" applyAlignment="1">
      <alignment horizontal="center" vertical="distributed"/>
    </xf>
    <xf numFmtId="15" fontId="8" fillId="33" borderId="0" xfId="0" applyNumberFormat="1" applyFont="1" applyFill="1" applyAlignment="1">
      <alignment horizontal="center" vertical="distributed"/>
    </xf>
    <xf numFmtId="15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8" fillId="33" borderId="11" xfId="0" applyFont="1" applyFill="1" applyBorder="1" applyAlignment="1">
      <alignment horizontal="left" vertical="distributed"/>
    </xf>
    <xf numFmtId="0" fontId="9" fillId="0" borderId="0" xfId="0" applyFont="1" applyAlignment="1">
      <alignment horizontal="left" vertical="center"/>
    </xf>
    <xf numFmtId="15" fontId="0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11" borderId="0" xfId="53" applyFill="1" applyAlignment="1" applyProtection="1">
      <alignment/>
      <protection/>
    </xf>
    <xf numFmtId="0" fontId="9" fillId="11" borderId="0" xfId="0" applyFont="1" applyFill="1" applyAlignment="1">
      <alignment/>
    </xf>
    <xf numFmtId="0" fontId="4" fillId="11" borderId="0" xfId="0" applyFont="1" applyFill="1" applyAlignment="1">
      <alignment vertical="center"/>
    </xf>
    <xf numFmtId="0" fontId="2" fillId="8" borderId="0" xfId="53" applyFill="1" applyAlignment="1" applyProtection="1">
      <alignment/>
      <protection/>
    </xf>
    <xf numFmtId="0" fontId="9" fillId="8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0" fontId="2" fillId="34" borderId="0" xfId="53" applyFill="1" applyAlignment="1" applyProtection="1">
      <alignment/>
      <protection/>
    </xf>
    <xf numFmtId="0" fontId="9" fillId="34" borderId="0" xfId="0" applyFont="1" applyFill="1" applyAlignment="1">
      <alignment/>
    </xf>
    <xf numFmtId="0" fontId="2" fillId="34" borderId="0" xfId="53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2" fillId="19" borderId="0" xfId="53" applyFill="1" applyAlignment="1" applyProtection="1">
      <alignment/>
      <protection/>
    </xf>
    <xf numFmtId="0" fontId="9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4" fillId="19" borderId="0" xfId="0" applyFont="1" applyFill="1" applyAlignment="1">
      <alignment vertical="center"/>
    </xf>
    <xf numFmtId="0" fontId="2" fillId="0" borderId="0" xfId="53" applyAlignment="1" applyProtection="1">
      <alignment vertical="center"/>
      <protection/>
    </xf>
    <xf numFmtId="0" fontId="2" fillId="34" borderId="0" xfId="53" applyFill="1" applyAlignment="1" applyProtection="1">
      <alignment vertical="center"/>
      <protection/>
    </xf>
    <xf numFmtId="0" fontId="2" fillId="19" borderId="0" xfId="53" applyFill="1" applyAlignment="1" applyProtection="1">
      <alignment vertical="center"/>
      <protection/>
    </xf>
    <xf numFmtId="0" fontId="2" fillId="11" borderId="0" xfId="53" applyFill="1" applyAlignment="1" applyProtection="1">
      <alignment vertical="center"/>
      <protection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15" fontId="8" fillId="33" borderId="14" xfId="0" applyNumberFormat="1" applyFont="1" applyFill="1" applyBorder="1" applyAlignment="1">
      <alignment horizontal="center" vertical="distributed"/>
    </xf>
    <xf numFmtId="0" fontId="3" fillId="0" borderId="15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15" fontId="3" fillId="3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5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15" fontId="3" fillId="34" borderId="13" xfId="0" applyNumberFormat="1" applyFont="1" applyFill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/>
    </xf>
    <xf numFmtId="0" fontId="8" fillId="33" borderId="24" xfId="0" applyFont="1" applyFill="1" applyBorder="1" applyAlignment="1">
      <alignment horizontal="center" vertical="distributed"/>
    </xf>
    <xf numFmtId="0" fontId="8" fillId="33" borderId="25" xfId="0" applyFont="1" applyFill="1" applyBorder="1" applyAlignment="1">
      <alignment horizontal="left" vertical="distributed"/>
    </xf>
    <xf numFmtId="15" fontId="8" fillId="33" borderId="26" xfId="0" applyNumberFormat="1" applyFont="1" applyFill="1" applyBorder="1" applyAlignment="1">
      <alignment horizontal="center" vertical="distributed"/>
    </xf>
    <xf numFmtId="0" fontId="8" fillId="33" borderId="25" xfId="0" applyFont="1" applyFill="1" applyBorder="1" applyAlignment="1">
      <alignment horizontal="center" vertical="distributed"/>
    </xf>
    <xf numFmtId="0" fontId="3" fillId="0" borderId="27" xfId="0" applyFont="1" applyBorder="1" applyAlignment="1">
      <alignment horizontal="left" vertical="center"/>
    </xf>
    <xf numFmtId="15" fontId="3" fillId="0" borderId="28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distributed"/>
    </xf>
    <xf numFmtId="0" fontId="3" fillId="33" borderId="0" xfId="0" applyFont="1" applyFill="1" applyAlignment="1">
      <alignment horizontal="center" vertical="distributed"/>
    </xf>
    <xf numFmtId="0" fontId="2" fillId="22" borderId="0" xfId="53" applyFill="1" applyAlignment="1" applyProtection="1">
      <alignment/>
      <protection/>
    </xf>
    <xf numFmtId="0" fontId="9" fillId="22" borderId="0" xfId="0" applyFont="1" applyFill="1" applyAlignment="1">
      <alignment/>
    </xf>
    <xf numFmtId="0" fontId="2" fillId="22" borderId="0" xfId="53" applyFill="1" applyAlignment="1" applyProtection="1">
      <alignment vertical="center"/>
      <protection/>
    </xf>
    <xf numFmtId="0" fontId="4" fillId="22" borderId="0" xfId="0" applyFont="1" applyFill="1" applyAlignment="1">
      <alignment vertical="center"/>
    </xf>
    <xf numFmtId="0" fontId="2" fillId="35" borderId="0" xfId="53" applyFill="1" applyAlignment="1" applyProtection="1">
      <alignment/>
      <protection/>
    </xf>
    <xf numFmtId="0" fontId="9" fillId="35" borderId="0" xfId="0" applyFont="1" applyFill="1" applyAlignment="1">
      <alignment/>
    </xf>
    <xf numFmtId="0" fontId="2" fillId="35" borderId="0" xfId="53" applyFill="1" applyAlignment="1" applyProtection="1">
      <alignment vertical="center"/>
      <protection/>
    </xf>
    <xf numFmtId="0" fontId="4" fillId="35" borderId="0" xfId="0" applyFont="1" applyFill="1" applyAlignment="1">
      <alignment vertical="center"/>
    </xf>
    <xf numFmtId="0" fontId="11" fillId="8" borderId="0" xfId="0" applyFont="1" applyFill="1" applyAlignment="1">
      <alignment/>
    </xf>
    <xf numFmtId="0" fontId="2" fillId="8" borderId="0" xfId="53" applyFill="1" applyAlignment="1" applyProtection="1">
      <alignment vertical="center"/>
      <protection/>
    </xf>
    <xf numFmtId="0" fontId="4" fillId="8" borderId="0" xfId="0" applyFont="1" applyFill="1" applyAlignment="1">
      <alignment vertical="center"/>
    </xf>
    <xf numFmtId="0" fontId="0" fillId="8" borderId="0" xfId="0" applyFont="1" applyFill="1" applyAlignment="1">
      <alignment/>
    </xf>
    <xf numFmtId="0" fontId="2" fillId="22" borderId="0" xfId="53" applyFill="1" applyAlignment="1" applyProtection="1">
      <alignment vertical="center"/>
      <protection/>
    </xf>
    <xf numFmtId="0" fontId="2" fillId="0" borderId="0" xfId="53" applyAlignment="1" applyProtection="1">
      <alignment/>
      <protection/>
    </xf>
    <xf numFmtId="0" fontId="9" fillId="0" borderId="0" xfId="0" applyFont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49" fontId="3" fillId="36" borderId="12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5" fontId="3" fillId="36" borderId="0" xfId="0" applyNumberFormat="1" applyFont="1" applyFill="1" applyAlignment="1">
      <alignment horizontal="center" vertical="center"/>
    </xf>
    <xf numFmtId="0" fontId="9" fillId="36" borderId="0" xfId="0" applyFont="1" applyFill="1" applyAlignment="1">
      <alignment horizontal="left" vertical="center"/>
    </xf>
    <xf numFmtId="15" fontId="9" fillId="36" borderId="0" xfId="0" applyNumberFormat="1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15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3" fillId="37" borderId="29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15" fontId="3" fillId="37" borderId="12" xfId="0" applyNumberFormat="1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15" fontId="3" fillId="37" borderId="30" xfId="0" applyNumberFormat="1" applyFont="1" applyFill="1" applyBorder="1" applyAlignment="1">
      <alignment horizontal="center" vertical="center"/>
    </xf>
    <xf numFmtId="49" fontId="10" fillId="37" borderId="12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15" fontId="3" fillId="37" borderId="30" xfId="0" applyNumberFormat="1" applyFont="1" applyFill="1" applyBorder="1" applyAlignment="1">
      <alignment horizontal="center" vertical="center"/>
    </xf>
    <xf numFmtId="15" fontId="3" fillId="37" borderId="2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15" fontId="3" fillId="37" borderId="29" xfId="0" applyNumberFormat="1" applyFont="1" applyFill="1" applyBorder="1" applyAlignment="1" applyProtection="1">
      <alignment horizontal="center" vertical="center"/>
      <protection locked="0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15" fontId="3" fillId="34" borderId="37" xfId="0" applyNumberFormat="1" applyFont="1" applyFill="1" applyBorder="1" applyAlignment="1">
      <alignment horizontal="center" vertical="center"/>
    </xf>
    <xf numFmtId="15" fontId="3" fillId="34" borderId="38" xfId="0" applyNumberFormat="1" applyFont="1" applyFill="1" applyBorder="1" applyAlignment="1">
      <alignment horizontal="center" vertical="center"/>
    </xf>
    <xf numFmtId="15" fontId="3" fillId="34" borderId="2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5" fontId="3" fillId="34" borderId="31" xfId="0" applyNumberFormat="1" applyFont="1" applyFill="1" applyBorder="1" applyAlignment="1">
      <alignment horizontal="center" vertical="center"/>
    </xf>
    <xf numFmtId="15" fontId="3" fillId="34" borderId="11" xfId="0" applyNumberFormat="1" applyFont="1" applyFill="1" applyBorder="1" applyAlignment="1">
      <alignment horizontal="center" vertical="center"/>
    </xf>
    <xf numFmtId="15" fontId="3" fillId="34" borderId="34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38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8" borderId="34" xfId="0" applyFont="1" applyFill="1" applyBorder="1" applyAlignment="1">
      <alignment vertical="center"/>
    </xf>
    <xf numFmtId="0" fontId="0" fillId="38" borderId="35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0" fillId="0" borderId="36" xfId="0" applyFont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8" fillId="33" borderId="3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33" borderId="42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4"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</font>
      <fill>
        <patternFill patternType="gray0625"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lightGray"/>
      </fill>
    </dxf>
    <dxf>
      <fill>
        <patternFill patternType="lightGray"/>
      </fill>
    </dxf>
    <dxf>
      <font>
        <b/>
        <i val="0"/>
      </font>
      <fill>
        <patternFill patternType="gray0625">
          <bgColor rgb="FFCC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4</xdr:row>
      <xdr:rowOff>0</xdr:rowOff>
    </xdr:from>
    <xdr:to>
      <xdr:col>11</xdr:col>
      <xdr:colOff>247650</xdr:colOff>
      <xdr:row>4</xdr:row>
      <xdr:rowOff>0</xdr:rowOff>
    </xdr:to>
    <xdr:pic>
      <xdr:nvPicPr>
        <xdr:cNvPr id="1" name="Picture 1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8110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0</xdr:row>
      <xdr:rowOff>0</xdr:rowOff>
    </xdr:from>
    <xdr:to>
      <xdr:col>15</xdr:col>
      <xdr:colOff>361950</xdr:colOff>
      <xdr:row>1</xdr:row>
      <xdr:rowOff>209550</xdr:rowOff>
    </xdr:to>
    <xdr:pic>
      <xdr:nvPicPr>
        <xdr:cNvPr id="2" name="Picture 16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140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14</xdr:col>
      <xdr:colOff>361950</xdr:colOff>
      <xdr:row>1</xdr:row>
      <xdr:rowOff>228600</xdr:rowOff>
    </xdr:to>
    <xdr:pic>
      <xdr:nvPicPr>
        <xdr:cNvPr id="1" name="Picture 16" descr="BDC Logo (4 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Helions%20Bumpstead.jpg" TargetMode="External" /><Relationship Id="rId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teeple%20Bumpstead%20(Part%201).jpg" TargetMode="External" /><Relationship Id="rId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teeple%20Bumpstead%20(Part%201).jpg" TargetMode="External" /><Relationship Id="rId4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turmer.jpg" TargetMode="External" /><Relationship Id="rId5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Ashen.jpg" TargetMode="External" /><Relationship Id="rId6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Ridgewell.jpg" TargetMode="External" /><Relationship Id="rId7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Yeldham%20(Part%201).jpg" TargetMode="External" /><Relationship Id="rId8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Yeldham%20(Part%202).jpg" TargetMode="External" /><Relationship Id="rId9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Toppersfield.jpg" TargetMode="External" /><Relationship Id="rId10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astle%20Hedingham%20Part%201.jpg" TargetMode="External" /><Relationship Id="rId1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ible%20Hedingham%20Part%203.jpg" TargetMode="External" /><Relationship Id="rId1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ible%20Hedingham%20Part%202.jpg" TargetMode="External" /><Relationship Id="rId1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ible%20Hedingham%20Part%201.jpg" TargetMode="External" /><Relationship Id="rId14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astle%20Hedingham%20Part%203.jpg" TargetMode="External" /><Relationship Id="rId15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astle%20Hedingham%20Part%202.jpg" TargetMode="External" /><Relationship Id="rId16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astle%20Hedingham%20Part%204.jpg" TargetMode="External" /><Relationship Id="rId17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osfield%20(Part%201).jpg" TargetMode="External" /><Relationship Id="rId18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osfield%20(Part%201).jpg" TargetMode="External" /><Relationship Id="rId19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Foxearth.jpg" TargetMode="External" /><Relationship Id="rId20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estinghthorpe.jpg" TargetMode="External" /><Relationship Id="rId2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Little%20Maplestead.jpg" TargetMode="External" /><Relationship Id="rId2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Pebmarsh.jpg" TargetMode="External" /><Relationship Id="rId2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lne%20Engaine.jpg" TargetMode="External" /><Relationship Id="rId24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Earls%20Colne%20(Part%201).jpg" TargetMode="External" /><Relationship Id="rId25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Earls%20Colne%20(Part%202).jpg" TargetMode="External" /><Relationship Id="rId26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White%20Colne.jpg" TargetMode="External" /><Relationship Id="rId27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ures.jpg" TargetMode="External" /><Relationship Id="rId28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radwell.jpg" TargetMode="External" /><Relationship Id="rId29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ggeshall%20(Part%201).jpg" TargetMode="External" /><Relationship Id="rId30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ggeshall%20(Part%202).jpg" TargetMode="External" /><Relationship Id="rId3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ggeshall%20(Part%203).jpg" TargetMode="External" /><Relationship Id="rId3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ggeshall%20(Part%204).jpg" TargetMode="External" /><Relationship Id="rId3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Coggeshall%20(Part%205).jpg" TargetMode="External" /><Relationship Id="rId34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Tye%20Green%20(Part%201).jpg" TargetMode="External" /><Relationship Id="rId35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Tye%20Green%20(Part%202).jpg" TargetMode="External" /><Relationship Id="rId36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White%20Notley.jpg" TargetMode="External" /><Relationship Id="rId37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Panfield.jpg" TargetMode="External" /><Relationship Id="rId38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halford.jpg" TargetMode="External" /><Relationship Id="rId39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Shalford%20(Church%20End).jpg" TargetMode="External" /><Relationship Id="rId40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Weathersfield.jpg" TargetMode="External" /><Relationship Id="rId4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Notley%20(Part%201).jpg" TargetMode="External" /><Relationship Id="rId4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Notley%20(Part%202).jpg" TargetMode="External" /><Relationship Id="rId4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Notley%20(Part%203).jpg" TargetMode="External" /><Relationship Id="rId44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Notley%20(Part%204).jpg" TargetMode="External" /><Relationship Id="rId45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Saling.jpg" TargetMode="External" /><Relationship Id="rId46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Rayne%20(Part%201).jpg" TargetMode="External" /><Relationship Id="rId47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Rayne%20(Part%202).jpg" TargetMode="External" /><Relationship Id="rId48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Finchingfield%20(Part%201).jpg" TargetMode="External" /><Relationship Id="rId49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Finchingfield%20(Part%201).jpg" TargetMode="External" /><Relationship Id="rId50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Bardfield%20(Part%201).jpg" TargetMode="External" /><Relationship Id="rId5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Great%20Bardfield%20(Part%201).jpg" TargetMode="External" /><Relationship Id="rId5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lack%20Notley%20(Part%201).jpg" TargetMode="External" /><Relationship Id="rId5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lack%20Notley%20(Part%201).jpg" TargetMode="External" /><Relationship Id="rId54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irdbrook.jpg" TargetMode="External" /><Relationship Id="rId55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aythorne%20End.jpg" TargetMode="External" /><Relationship Id="rId56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Ovington.jpg" TargetMode="External" /><Relationship Id="rId57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elchamp%20Otten.jpg" TargetMode="External" /><Relationship Id="rId58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elchamp%20Walter.jpg" TargetMode="External" /><Relationship Id="rId59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Cornish%20Hall%20End.jpg" TargetMode="External" /><Relationship Id="rId60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Stambourne.jpg" TargetMode="External" /><Relationship Id="rId61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Chapel%20End%20Way.jpg" TargetMode="External" /><Relationship Id="rId62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Gainsford%20End.jpg" TargetMode="External" /><Relationship Id="rId63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North%20End.jpg" TargetMode="External" /><Relationship Id="rId64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Little%20Yeldham.jpg" TargetMode="External" /><Relationship Id="rId65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Tillbury%20Juxta%20Clare.jpg" TargetMode="External" /><Relationship Id="rId66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Great%20Maplestead.jpg" TargetMode="External" /><Relationship Id="rId67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Little%20Maplestead.jpg" TargetMode="External" /><Relationship Id="rId68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ardfield%20Sailing.jpg" TargetMode="External" /><Relationship Id="rId69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eazley%20End.jpg" TargetMode="External" /><Relationship Id="rId70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lackmore%20End.jpg" TargetMode="External" /><Relationship Id="rId71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Stisted.jpg" TargetMode="External" /><Relationship Id="rId72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Greanstead%20Green.jpg" TargetMode="External" /><Relationship Id="rId73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Pattiswick.jpg" TargetMode="External" /><Relationship Id="rId74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Faulkbourne.jpg" TargetMode="External" /><Relationship Id="rId75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Fairstead.jpg" TargetMode="External" /><Relationship Id="rId76" Type="http://schemas.openxmlformats.org/officeDocument/2006/relationships/drawing" Target="../drawings/drawing1.xm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ulmer%20Tye%20(Part%201).jpg" TargetMode="External" /><Relationship Id="rId2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Bulmer%20Tye%20(Part%202).jpg" TargetMode="External" /><Relationship Id="rId3" Type="http://schemas.openxmlformats.org/officeDocument/2006/relationships/hyperlink" Target="../../../../../../sarsh/AppData/Local/Microsoft/Windows/Temporary%20Internet%20Files/sarsh/AppData/Local/Microsoft/Windows/Temporary%20Internet%20Files/Content.Outlook/2012%20-%2013%20%20Mechanical%20Sweep%20Schedule/2012%20-%2013%20%20Parish%20Sweep%20Inc%20Hardstanding/Parish%20Sweeps%202011%20Maps/Lamarsh.jpg" TargetMode="External" /><Relationship Id="rId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1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1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1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1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1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1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1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1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1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1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2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2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2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2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2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2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2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2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2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2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3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3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3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3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3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3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3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3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3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3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4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4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4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4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4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4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4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4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4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4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5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5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5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5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54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Week%201.jpg" TargetMode="External" /><Relationship Id="rId55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Week%201.jpg" TargetMode="External" /><Relationship Id="rId56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1.jpg" TargetMode="External" /><Relationship Id="rId57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1.jpg" TargetMode="External" /><Relationship Id="rId58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1.jpg" TargetMode="External" /><Relationship Id="rId59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Monday%20%20Week%202.jpg" TargetMode="External" /><Relationship Id="rId60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uesday%20%20Week%202.jpg" TargetMode="External" /><Relationship Id="rId61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Wednesday%20Week%202.jpg" TargetMode="External" /><Relationship Id="rId62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Thursday%20Week%202.jpg" TargetMode="External" /><Relationship Id="rId63" Type="http://schemas.openxmlformats.org/officeDocument/2006/relationships/hyperlink" Target="../../../../../../sarsh/AppData/Local/Microsoft/Windows/Temporary%20Internet%20Files/sarsh/AppData/Local/Microsoft/Windows/Temporary%20Internet%20Files/Content.Outlook/98J0JJ24/Halstead%20Maps/Halstead%20Friday%20Week%202.jpg" TargetMode="External" /><Relationship Id="rId64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Pentlow.jpg" TargetMode="External" /><Relationship Id="rId65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Liston.jpg" TargetMode="External" /><Relationship Id="rId66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Borley.jpg" TargetMode="External" /><Relationship Id="rId67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Middleton.jpg" TargetMode="External" /><Relationship Id="rId68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Little%20Henny.jpg" TargetMode="External" /><Relationship Id="rId69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Great%20Henny.jpg" TargetMode="External" /><Relationship Id="rId70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Twinstead%20(Part%201).jpg" TargetMode="External" /><Relationship Id="rId71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Twinstead%20(Part%202).jpg" TargetMode="External" /><Relationship Id="rId72" Type="http://schemas.openxmlformats.org/officeDocument/2006/relationships/hyperlink" Target="../../../../../../sarsh/AppData/Local/Microsoft/Windows/Temporary%20Internet%20Files/sarsh/AppData/Local/Microsoft/Windows/Temporary%20Internet%20Files/Content.Outlook/98J0JJ24/Parish%20Maps/Alphamstone.jpg" TargetMode="External" /><Relationship Id="rId73" Type="http://schemas.openxmlformats.org/officeDocument/2006/relationships/drawing" Target="../drawings/drawing2.xml" /><Relationship Id="rId7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97"/>
  <sheetViews>
    <sheetView tabSelected="1" zoomScale="130" zoomScaleNormal="130" zoomScaleSheetLayoutView="160" workbookViewId="0" topLeftCell="A10">
      <selection activeCell="L93" sqref="L93"/>
    </sheetView>
  </sheetViews>
  <sheetFormatPr defaultColWidth="9.140625" defaultRowHeight="15" customHeight="1"/>
  <cols>
    <col min="1" max="1" width="9.140625" style="10" customWidth="1"/>
    <col min="2" max="2" width="12.00390625" style="8" customWidth="1"/>
    <col min="3" max="3" width="20.140625" style="9" customWidth="1"/>
    <col min="4" max="4" width="6.8515625" style="8" customWidth="1"/>
    <col min="5" max="5" width="16.28125" style="8" customWidth="1"/>
    <col min="6" max="6" width="5.8515625" style="18" bestFit="1" customWidth="1"/>
    <col min="7" max="7" width="12.57421875" style="7" customWidth="1"/>
    <col min="8" max="8" width="5.57421875" style="14" bestFit="1" customWidth="1"/>
    <col min="9" max="9" width="12.8515625" style="12" customWidth="1"/>
    <col min="10" max="10" width="3.7109375" style="9" customWidth="1"/>
    <col min="11" max="11" width="12.57421875" style="12" customWidth="1"/>
    <col min="12" max="12" width="3.7109375" style="9" customWidth="1"/>
    <col min="13" max="13" width="11.57421875" style="15" customWidth="1"/>
    <col min="14" max="14" width="4.7109375" style="10" customWidth="1"/>
    <col min="15" max="15" width="4.140625" style="10" customWidth="1"/>
    <col min="16" max="16" width="6.8515625" style="10" customWidth="1"/>
    <col min="17" max="17" width="0" style="10" hidden="1" customWidth="1"/>
    <col min="18" max="16384" width="9.140625" style="10" customWidth="1"/>
  </cols>
  <sheetData>
    <row r="1" spans="2:17" s="2" customFormat="1" ht="18.75" customHeight="1">
      <c r="B1" s="113" t="s">
        <v>229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">
        <f ca="1">TODAY()</f>
        <v>43538</v>
      </c>
    </row>
    <row r="2" spans="2:16" s="2" customFormat="1" ht="18.75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2:17" s="2" customFormat="1" ht="18.75" customHeight="1">
      <c r="B3" s="119" t="s">
        <v>0</v>
      </c>
      <c r="C3" s="121" t="s">
        <v>41</v>
      </c>
      <c r="D3" s="123" t="s">
        <v>3</v>
      </c>
      <c r="E3" s="125" t="s">
        <v>226</v>
      </c>
      <c r="F3" s="127" t="s">
        <v>34</v>
      </c>
      <c r="G3" s="128"/>
      <c r="H3" s="127" t="s">
        <v>35</v>
      </c>
      <c r="I3" s="129"/>
      <c r="J3" s="127" t="s">
        <v>36</v>
      </c>
      <c r="K3" s="128"/>
      <c r="L3" s="127" t="s">
        <v>37</v>
      </c>
      <c r="M3" s="128"/>
      <c r="N3" s="123" t="s">
        <v>39</v>
      </c>
      <c r="O3" s="123" t="s">
        <v>40</v>
      </c>
      <c r="P3" s="123" t="s">
        <v>1</v>
      </c>
      <c r="Q3" s="3"/>
    </row>
    <row r="4" spans="1:16" s="3" customFormat="1" ht="36.75" customHeight="1">
      <c r="A4" s="3" t="s">
        <v>228</v>
      </c>
      <c r="B4" s="120"/>
      <c r="C4" s="122"/>
      <c r="D4" s="124"/>
      <c r="E4" s="126"/>
      <c r="F4" s="67" t="s">
        <v>2</v>
      </c>
      <c r="G4" s="4" t="s">
        <v>12</v>
      </c>
      <c r="H4" s="13" t="s">
        <v>2</v>
      </c>
      <c r="I4" s="4" t="s">
        <v>12</v>
      </c>
      <c r="J4" s="5" t="s">
        <v>2</v>
      </c>
      <c r="K4" s="4" t="s">
        <v>12</v>
      </c>
      <c r="L4" s="5" t="s">
        <v>2</v>
      </c>
      <c r="M4" s="6" t="s">
        <v>12</v>
      </c>
      <c r="N4" s="124"/>
      <c r="O4" s="124"/>
      <c r="P4" s="124"/>
    </row>
    <row r="5" spans="1:17" s="30" customFormat="1" ht="15" customHeight="1">
      <c r="A5" s="30">
        <v>1</v>
      </c>
      <c r="B5" s="93" t="s">
        <v>187</v>
      </c>
      <c r="C5" s="94" t="s">
        <v>186</v>
      </c>
      <c r="D5" s="93" t="s">
        <v>188</v>
      </c>
      <c r="E5" s="95"/>
      <c r="F5" s="96" t="s">
        <v>219</v>
      </c>
      <c r="G5" s="97">
        <v>43452</v>
      </c>
      <c r="H5" s="100" t="s">
        <v>222</v>
      </c>
      <c r="I5" s="101">
        <v>43546</v>
      </c>
      <c r="J5" s="100" t="s">
        <v>221</v>
      </c>
      <c r="K5" s="101">
        <v>43643</v>
      </c>
      <c r="L5" s="100" t="s">
        <v>222</v>
      </c>
      <c r="M5" s="101">
        <v>43735</v>
      </c>
      <c r="N5" s="98" t="s">
        <v>42</v>
      </c>
      <c r="O5" s="98"/>
      <c r="P5" s="99" t="s">
        <v>227</v>
      </c>
      <c r="Q5" s="29" t="s">
        <v>91</v>
      </c>
    </row>
    <row r="6" spans="1:17" s="30" customFormat="1" ht="15" customHeight="1">
      <c r="A6" s="30">
        <v>1</v>
      </c>
      <c r="B6" s="93" t="s">
        <v>187</v>
      </c>
      <c r="C6" s="94" t="s">
        <v>30</v>
      </c>
      <c r="D6" s="93" t="s">
        <v>188</v>
      </c>
      <c r="E6" s="95"/>
      <c r="F6" s="96" t="s">
        <v>219</v>
      </c>
      <c r="G6" s="107">
        <v>43452</v>
      </c>
      <c r="H6" s="100" t="s">
        <v>222</v>
      </c>
      <c r="I6" s="101">
        <v>43546</v>
      </c>
      <c r="J6" s="100" t="s">
        <v>221</v>
      </c>
      <c r="K6" s="101">
        <v>43643</v>
      </c>
      <c r="L6" s="100" t="s">
        <v>222</v>
      </c>
      <c r="M6" s="101">
        <v>43735</v>
      </c>
      <c r="N6" s="98" t="s">
        <v>42</v>
      </c>
      <c r="O6" s="98"/>
      <c r="P6" s="99" t="s">
        <v>227</v>
      </c>
      <c r="Q6" s="29" t="s">
        <v>92</v>
      </c>
    </row>
    <row r="7" spans="1:17" s="30" customFormat="1" ht="15" customHeight="1">
      <c r="A7" s="30">
        <v>2</v>
      </c>
      <c r="B7" s="93" t="s">
        <v>187</v>
      </c>
      <c r="C7" s="94" t="s">
        <v>31</v>
      </c>
      <c r="D7" s="93" t="s">
        <v>5</v>
      </c>
      <c r="E7" s="95"/>
      <c r="F7" s="96" t="s">
        <v>220</v>
      </c>
      <c r="G7" s="97">
        <v>43453</v>
      </c>
      <c r="H7" s="100" t="s">
        <v>218</v>
      </c>
      <c r="I7" s="101">
        <v>43549</v>
      </c>
      <c r="J7" s="100" t="s">
        <v>222</v>
      </c>
      <c r="K7" s="101">
        <f>K5+1</f>
        <v>43644</v>
      </c>
      <c r="L7" s="100" t="s">
        <v>218</v>
      </c>
      <c r="M7" s="101">
        <v>43738</v>
      </c>
      <c r="N7" s="98" t="s">
        <v>42</v>
      </c>
      <c r="O7" s="98"/>
      <c r="P7" s="99" t="s">
        <v>227</v>
      </c>
      <c r="Q7" s="29" t="s">
        <v>92</v>
      </c>
    </row>
    <row r="8" spans="1:17" s="30" customFormat="1" ht="15" customHeight="1">
      <c r="A8" s="30">
        <v>3</v>
      </c>
      <c r="B8" s="93" t="s">
        <v>187</v>
      </c>
      <c r="C8" s="94" t="s">
        <v>13</v>
      </c>
      <c r="D8" s="93" t="s">
        <v>188</v>
      </c>
      <c r="E8" s="95"/>
      <c r="F8" s="100" t="s">
        <v>221</v>
      </c>
      <c r="G8" s="101">
        <v>43454</v>
      </c>
      <c r="H8" s="100" t="s">
        <v>219</v>
      </c>
      <c r="I8" s="101">
        <v>43550</v>
      </c>
      <c r="J8" s="100" t="s">
        <v>218</v>
      </c>
      <c r="K8" s="101">
        <v>43647</v>
      </c>
      <c r="L8" s="100" t="s">
        <v>219</v>
      </c>
      <c r="M8" s="101">
        <v>43739</v>
      </c>
      <c r="N8" s="98" t="s">
        <v>42</v>
      </c>
      <c r="O8" s="98"/>
      <c r="P8" s="99" t="s">
        <v>227</v>
      </c>
      <c r="Q8" s="29" t="s">
        <v>93</v>
      </c>
    </row>
    <row r="9" spans="1:17" s="30" customFormat="1" ht="15" customHeight="1">
      <c r="A9" s="30">
        <v>3</v>
      </c>
      <c r="B9" s="93" t="s">
        <v>187</v>
      </c>
      <c r="C9" s="94" t="s">
        <v>72</v>
      </c>
      <c r="D9" s="93" t="s">
        <v>188</v>
      </c>
      <c r="E9" s="95"/>
      <c r="F9" s="100" t="s">
        <v>221</v>
      </c>
      <c r="G9" s="101">
        <v>43454</v>
      </c>
      <c r="H9" s="100" t="s">
        <v>219</v>
      </c>
      <c r="I9" s="101">
        <v>43550</v>
      </c>
      <c r="J9" s="100" t="s">
        <v>218</v>
      </c>
      <c r="K9" s="101">
        <v>43647</v>
      </c>
      <c r="L9" s="100" t="s">
        <v>219</v>
      </c>
      <c r="M9" s="101">
        <v>43739</v>
      </c>
      <c r="N9" s="98" t="s">
        <v>42</v>
      </c>
      <c r="O9" s="98"/>
      <c r="P9" s="99" t="s">
        <v>227</v>
      </c>
      <c r="Q9" s="29" t="s">
        <v>142</v>
      </c>
    </row>
    <row r="10" spans="1:17" s="30" customFormat="1" ht="15" customHeight="1">
      <c r="A10" s="30">
        <v>4</v>
      </c>
      <c r="B10" s="93" t="s">
        <v>187</v>
      </c>
      <c r="C10" s="94" t="s">
        <v>73</v>
      </c>
      <c r="D10" s="93" t="s">
        <v>188</v>
      </c>
      <c r="E10" s="95"/>
      <c r="F10" s="96" t="s">
        <v>222</v>
      </c>
      <c r="G10" s="97">
        <v>43455</v>
      </c>
      <c r="H10" s="100" t="s">
        <v>220</v>
      </c>
      <c r="I10" s="101">
        <f>I9+1</f>
        <v>43551</v>
      </c>
      <c r="J10" s="100" t="s">
        <v>219</v>
      </c>
      <c r="K10" s="101">
        <v>43648</v>
      </c>
      <c r="L10" s="100" t="s">
        <v>220</v>
      </c>
      <c r="M10" s="101">
        <f>M9+1</f>
        <v>43740</v>
      </c>
      <c r="N10" s="98" t="s">
        <v>42</v>
      </c>
      <c r="O10" s="98"/>
      <c r="P10" s="99" t="s">
        <v>227</v>
      </c>
      <c r="Q10" s="29" t="s">
        <v>95</v>
      </c>
    </row>
    <row r="11" spans="1:17" s="30" customFormat="1" ht="15" customHeight="1">
      <c r="A11" s="30">
        <v>4</v>
      </c>
      <c r="B11" s="93" t="s">
        <v>187</v>
      </c>
      <c r="C11" s="94" t="s">
        <v>15</v>
      </c>
      <c r="D11" s="93" t="s">
        <v>188</v>
      </c>
      <c r="E11" s="95"/>
      <c r="F11" s="100" t="s">
        <v>222</v>
      </c>
      <c r="G11" s="101">
        <v>43455</v>
      </c>
      <c r="H11" s="100" t="s">
        <v>220</v>
      </c>
      <c r="I11" s="101">
        <v>43551</v>
      </c>
      <c r="J11" s="100" t="s">
        <v>219</v>
      </c>
      <c r="K11" s="101">
        <v>43648</v>
      </c>
      <c r="L11" s="100" t="s">
        <v>220</v>
      </c>
      <c r="M11" s="101">
        <v>43740</v>
      </c>
      <c r="N11" s="98" t="s">
        <v>42</v>
      </c>
      <c r="O11" s="98"/>
      <c r="P11" s="99" t="s">
        <v>227</v>
      </c>
      <c r="Q11" s="29" t="s">
        <v>143</v>
      </c>
    </row>
    <row r="12" spans="1:17" s="30" customFormat="1" ht="15" customHeight="1">
      <c r="A12" s="30">
        <v>5</v>
      </c>
      <c r="B12" s="93" t="s">
        <v>187</v>
      </c>
      <c r="C12" s="94" t="s">
        <v>14</v>
      </c>
      <c r="D12" s="93" t="s">
        <v>188</v>
      </c>
      <c r="E12" s="95"/>
      <c r="F12" s="100" t="s">
        <v>218</v>
      </c>
      <c r="G12" s="101">
        <v>43458</v>
      </c>
      <c r="H12" s="100" t="s">
        <v>221</v>
      </c>
      <c r="I12" s="101">
        <v>43552</v>
      </c>
      <c r="J12" s="100" t="s">
        <v>220</v>
      </c>
      <c r="K12" s="101">
        <v>43649</v>
      </c>
      <c r="L12" s="100" t="s">
        <v>221</v>
      </c>
      <c r="M12" s="101">
        <v>43741</v>
      </c>
      <c r="N12" s="98" t="s">
        <v>42</v>
      </c>
      <c r="O12" s="98"/>
      <c r="P12" s="99" t="s">
        <v>227</v>
      </c>
      <c r="Q12" s="29" t="s">
        <v>94</v>
      </c>
    </row>
    <row r="13" spans="1:17" s="32" customFormat="1" ht="15" customHeight="1">
      <c r="A13" s="30">
        <v>5</v>
      </c>
      <c r="B13" s="93" t="s">
        <v>187</v>
      </c>
      <c r="C13" s="94" t="s">
        <v>79</v>
      </c>
      <c r="D13" s="93" t="s">
        <v>188</v>
      </c>
      <c r="E13" s="95"/>
      <c r="F13" s="100" t="s">
        <v>221</v>
      </c>
      <c r="G13" s="101">
        <v>43461</v>
      </c>
      <c r="H13" s="100" t="s">
        <v>221</v>
      </c>
      <c r="I13" s="101">
        <v>43552</v>
      </c>
      <c r="J13" s="100" t="s">
        <v>220</v>
      </c>
      <c r="K13" s="101">
        <v>43649</v>
      </c>
      <c r="L13" s="100" t="s">
        <v>221</v>
      </c>
      <c r="M13" s="101">
        <v>43741</v>
      </c>
      <c r="N13" s="98" t="s">
        <v>42</v>
      </c>
      <c r="O13" s="94"/>
      <c r="P13" s="99" t="s">
        <v>227</v>
      </c>
      <c r="Q13" s="38" t="s">
        <v>144</v>
      </c>
    </row>
    <row r="14" spans="1:17" s="32" customFormat="1" ht="15" customHeight="1">
      <c r="A14" s="30">
        <v>6</v>
      </c>
      <c r="B14" s="93" t="s">
        <v>187</v>
      </c>
      <c r="C14" s="94" t="s">
        <v>78</v>
      </c>
      <c r="D14" s="93" t="s">
        <v>188</v>
      </c>
      <c r="E14" s="95"/>
      <c r="F14" s="100" t="s">
        <v>221</v>
      </c>
      <c r="G14" s="101">
        <v>43461</v>
      </c>
      <c r="H14" s="93" t="s">
        <v>222</v>
      </c>
      <c r="I14" s="102">
        <f>I12+1</f>
        <v>43553</v>
      </c>
      <c r="J14" s="93" t="s">
        <v>221</v>
      </c>
      <c r="K14" s="102">
        <v>43650</v>
      </c>
      <c r="L14" s="93" t="s">
        <v>222</v>
      </c>
      <c r="M14" s="102">
        <f>M12+1</f>
        <v>43742</v>
      </c>
      <c r="N14" s="98" t="s">
        <v>42</v>
      </c>
      <c r="O14" s="94"/>
      <c r="P14" s="99" t="s">
        <v>227</v>
      </c>
      <c r="Q14" s="31"/>
    </row>
    <row r="15" spans="1:17" s="32" customFormat="1" ht="15" customHeight="1">
      <c r="A15" s="30">
        <v>6</v>
      </c>
      <c r="B15" s="93" t="s">
        <v>187</v>
      </c>
      <c r="C15" s="94" t="s">
        <v>74</v>
      </c>
      <c r="D15" s="93" t="s">
        <v>188</v>
      </c>
      <c r="E15" s="95"/>
      <c r="F15" s="100" t="s">
        <v>222</v>
      </c>
      <c r="G15" s="101">
        <v>43462</v>
      </c>
      <c r="H15" s="93" t="s">
        <v>222</v>
      </c>
      <c r="I15" s="102">
        <v>43553</v>
      </c>
      <c r="J15" s="93" t="s">
        <v>221</v>
      </c>
      <c r="K15" s="102">
        <v>43650</v>
      </c>
      <c r="L15" s="93" t="s">
        <v>222</v>
      </c>
      <c r="M15" s="102">
        <v>43742</v>
      </c>
      <c r="N15" s="98" t="s">
        <v>42</v>
      </c>
      <c r="O15" s="94"/>
      <c r="P15" s="99" t="s">
        <v>227</v>
      </c>
      <c r="Q15" s="38" t="s">
        <v>145</v>
      </c>
    </row>
    <row r="16" spans="1:17" s="32" customFormat="1" ht="15" customHeight="1">
      <c r="A16" s="30">
        <v>7</v>
      </c>
      <c r="B16" s="93" t="s">
        <v>187</v>
      </c>
      <c r="C16" s="94" t="s">
        <v>75</v>
      </c>
      <c r="D16" s="93" t="s">
        <v>188</v>
      </c>
      <c r="E16" s="95"/>
      <c r="F16" s="100" t="s">
        <v>222</v>
      </c>
      <c r="G16" s="101">
        <v>43462</v>
      </c>
      <c r="H16" s="100" t="s">
        <v>218</v>
      </c>
      <c r="I16" s="101">
        <v>43556</v>
      </c>
      <c r="J16" s="100" t="s">
        <v>222</v>
      </c>
      <c r="K16" s="101">
        <f>K15+1</f>
        <v>43651</v>
      </c>
      <c r="L16" s="100" t="s">
        <v>218</v>
      </c>
      <c r="M16" s="101">
        <v>43745</v>
      </c>
      <c r="N16" s="98" t="s">
        <v>42</v>
      </c>
      <c r="O16" s="94"/>
      <c r="P16" s="99" t="s">
        <v>227</v>
      </c>
      <c r="Q16" s="38" t="s">
        <v>146</v>
      </c>
    </row>
    <row r="17" spans="1:17" s="30" customFormat="1" ht="15" customHeight="1">
      <c r="A17" s="30">
        <v>7</v>
      </c>
      <c r="B17" s="93" t="s">
        <v>187</v>
      </c>
      <c r="C17" s="94" t="s">
        <v>16</v>
      </c>
      <c r="D17" s="93" t="s">
        <v>188</v>
      </c>
      <c r="E17" s="95"/>
      <c r="F17" s="93" t="s">
        <v>218</v>
      </c>
      <c r="G17" s="102">
        <v>43465</v>
      </c>
      <c r="H17" s="100" t="s">
        <v>218</v>
      </c>
      <c r="I17" s="101">
        <v>43556</v>
      </c>
      <c r="J17" s="100" t="s">
        <v>222</v>
      </c>
      <c r="K17" s="101">
        <v>43651</v>
      </c>
      <c r="L17" s="100" t="s">
        <v>218</v>
      </c>
      <c r="M17" s="101">
        <v>43745</v>
      </c>
      <c r="N17" s="98" t="s">
        <v>42</v>
      </c>
      <c r="O17" s="98"/>
      <c r="P17" s="99" t="s">
        <v>227</v>
      </c>
      <c r="Q17" s="38"/>
    </row>
    <row r="18" spans="1:17" s="30" customFormat="1" ht="15" customHeight="1">
      <c r="A18" s="30">
        <v>8</v>
      </c>
      <c r="B18" s="93" t="s">
        <v>187</v>
      </c>
      <c r="C18" s="94" t="s">
        <v>77</v>
      </c>
      <c r="D18" s="93" t="s">
        <v>188</v>
      </c>
      <c r="E18" s="95"/>
      <c r="F18" s="93" t="s">
        <v>218</v>
      </c>
      <c r="G18" s="102">
        <v>43465</v>
      </c>
      <c r="H18" s="103" t="s">
        <v>219</v>
      </c>
      <c r="I18" s="102">
        <v>43557</v>
      </c>
      <c r="J18" s="103" t="s">
        <v>218</v>
      </c>
      <c r="K18" s="102">
        <v>43654</v>
      </c>
      <c r="L18" s="103" t="s">
        <v>219</v>
      </c>
      <c r="M18" s="102">
        <v>43746</v>
      </c>
      <c r="N18" s="98" t="s">
        <v>42</v>
      </c>
      <c r="O18" s="98"/>
      <c r="P18" s="99" t="s">
        <v>227</v>
      </c>
      <c r="Q18" s="29" t="s">
        <v>107</v>
      </c>
    </row>
    <row r="19" spans="1:17" s="30" customFormat="1" ht="15" customHeight="1">
      <c r="A19" s="30">
        <v>9</v>
      </c>
      <c r="B19" s="93" t="s">
        <v>187</v>
      </c>
      <c r="C19" s="94" t="s">
        <v>189</v>
      </c>
      <c r="D19" s="93" t="s">
        <v>5</v>
      </c>
      <c r="E19" s="95"/>
      <c r="F19" s="100" t="s">
        <v>220</v>
      </c>
      <c r="G19" s="101">
        <v>43467</v>
      </c>
      <c r="H19" s="93" t="s">
        <v>220</v>
      </c>
      <c r="I19" s="110">
        <v>43558</v>
      </c>
      <c r="J19" s="93" t="s">
        <v>219</v>
      </c>
      <c r="K19" s="110">
        <v>43655</v>
      </c>
      <c r="L19" s="93" t="s">
        <v>220</v>
      </c>
      <c r="M19" s="110">
        <v>43747</v>
      </c>
      <c r="N19" s="98" t="s">
        <v>42</v>
      </c>
      <c r="O19" s="98"/>
      <c r="P19" s="99" t="s">
        <v>227</v>
      </c>
      <c r="Q19" s="29"/>
    </row>
    <row r="20" spans="1:17" s="30" customFormat="1" ht="15" customHeight="1">
      <c r="A20" s="30">
        <v>1</v>
      </c>
      <c r="B20" s="93" t="s">
        <v>187</v>
      </c>
      <c r="C20" s="94" t="s">
        <v>80</v>
      </c>
      <c r="D20" s="93" t="s">
        <v>188</v>
      </c>
      <c r="E20" s="95"/>
      <c r="F20" s="100" t="s">
        <v>221</v>
      </c>
      <c r="G20" s="101">
        <v>43468</v>
      </c>
      <c r="H20" s="108" t="s">
        <v>221</v>
      </c>
      <c r="I20" s="110">
        <v>43559</v>
      </c>
      <c r="J20" s="108" t="s">
        <v>220</v>
      </c>
      <c r="K20" s="110">
        <v>43656</v>
      </c>
      <c r="L20" s="108" t="s">
        <v>221</v>
      </c>
      <c r="M20" s="110">
        <v>43748</v>
      </c>
      <c r="N20" s="98" t="s">
        <v>42</v>
      </c>
      <c r="O20" s="98"/>
      <c r="P20" s="99" t="s">
        <v>227</v>
      </c>
      <c r="Q20" s="29"/>
    </row>
    <row r="21" spans="1:17" s="32" customFormat="1" ht="15" customHeight="1">
      <c r="A21" s="30">
        <v>1</v>
      </c>
      <c r="B21" s="93" t="s">
        <v>187</v>
      </c>
      <c r="C21" s="94" t="s">
        <v>81</v>
      </c>
      <c r="D21" s="93" t="s">
        <v>188</v>
      </c>
      <c r="E21" s="95"/>
      <c r="F21" s="106" t="s">
        <v>221</v>
      </c>
      <c r="G21" s="102">
        <v>43468</v>
      </c>
      <c r="H21" s="100" t="s">
        <v>221</v>
      </c>
      <c r="I21" s="109">
        <v>43559</v>
      </c>
      <c r="J21" s="100" t="s">
        <v>220</v>
      </c>
      <c r="K21" s="109">
        <v>43656</v>
      </c>
      <c r="L21" s="100" t="s">
        <v>221</v>
      </c>
      <c r="M21" s="110">
        <v>43748</v>
      </c>
      <c r="N21" s="98" t="s">
        <v>42</v>
      </c>
      <c r="O21" s="94"/>
      <c r="P21" s="99" t="s">
        <v>227</v>
      </c>
      <c r="Q21" s="29"/>
    </row>
    <row r="22" spans="1:17" s="30" customFormat="1" ht="15" customHeight="1">
      <c r="A22" s="30">
        <v>1</v>
      </c>
      <c r="B22" s="93" t="s">
        <v>187</v>
      </c>
      <c r="C22" s="94" t="s">
        <v>190</v>
      </c>
      <c r="D22" s="93" t="s">
        <v>188</v>
      </c>
      <c r="E22" s="95"/>
      <c r="F22" s="106" t="s">
        <v>222</v>
      </c>
      <c r="G22" s="110">
        <v>43469</v>
      </c>
      <c r="H22" s="103" t="s">
        <v>222</v>
      </c>
      <c r="I22" s="102">
        <f>I21+1</f>
        <v>43560</v>
      </c>
      <c r="J22" s="103" t="s">
        <v>221</v>
      </c>
      <c r="K22" s="102">
        <v>43657</v>
      </c>
      <c r="L22" s="103" t="s">
        <v>222</v>
      </c>
      <c r="M22" s="109">
        <v>43749</v>
      </c>
      <c r="N22" s="98" t="s">
        <v>42</v>
      </c>
      <c r="O22" s="98"/>
      <c r="P22" s="99" t="s">
        <v>227</v>
      </c>
      <c r="Q22" s="29"/>
    </row>
    <row r="23" spans="1:17" s="32" customFormat="1" ht="15" customHeight="1">
      <c r="A23" s="30">
        <v>1</v>
      </c>
      <c r="B23" s="93" t="s">
        <v>187</v>
      </c>
      <c r="C23" s="94" t="s">
        <v>52</v>
      </c>
      <c r="D23" s="93" t="s">
        <v>188</v>
      </c>
      <c r="E23" s="95"/>
      <c r="F23" s="106" t="s">
        <v>222</v>
      </c>
      <c r="G23" s="109">
        <v>43469</v>
      </c>
      <c r="H23" s="93" t="s">
        <v>222</v>
      </c>
      <c r="I23" s="109">
        <v>43560</v>
      </c>
      <c r="J23" s="93" t="s">
        <v>221</v>
      </c>
      <c r="K23" s="109">
        <v>43657</v>
      </c>
      <c r="L23" s="93" t="s">
        <v>222</v>
      </c>
      <c r="M23" s="109">
        <v>43749</v>
      </c>
      <c r="N23" s="98" t="s">
        <v>42</v>
      </c>
      <c r="O23" s="94"/>
      <c r="P23" s="99" t="s">
        <v>227</v>
      </c>
      <c r="Q23" s="29"/>
    </row>
    <row r="24" spans="1:17" s="30" customFormat="1" ht="15" customHeight="1">
      <c r="A24" s="30">
        <v>1</v>
      </c>
      <c r="B24" s="93" t="s">
        <v>187</v>
      </c>
      <c r="C24" s="94" t="s">
        <v>191</v>
      </c>
      <c r="D24" s="93" t="s">
        <v>188</v>
      </c>
      <c r="E24" s="95"/>
      <c r="F24" s="106" t="s">
        <v>218</v>
      </c>
      <c r="G24" s="102">
        <v>43472</v>
      </c>
      <c r="H24" s="93" t="s">
        <v>218</v>
      </c>
      <c r="I24" s="102">
        <v>43563</v>
      </c>
      <c r="J24" s="93" t="s">
        <v>222</v>
      </c>
      <c r="K24" s="102">
        <f>K23+1</f>
        <v>43658</v>
      </c>
      <c r="L24" s="93" t="s">
        <v>218</v>
      </c>
      <c r="M24" s="102">
        <v>43752</v>
      </c>
      <c r="N24" s="98" t="s">
        <v>42</v>
      </c>
      <c r="O24" s="98"/>
      <c r="P24" s="99" t="s">
        <v>227</v>
      </c>
      <c r="Q24" s="29"/>
    </row>
    <row r="25" spans="1:17" s="32" customFormat="1" ht="15" customHeight="1">
      <c r="A25" s="30">
        <v>1</v>
      </c>
      <c r="B25" s="93" t="s">
        <v>187</v>
      </c>
      <c r="C25" s="94" t="s">
        <v>192</v>
      </c>
      <c r="D25" s="93" t="s">
        <v>5</v>
      </c>
      <c r="E25" s="95" t="s">
        <v>223</v>
      </c>
      <c r="F25" s="103" t="s">
        <v>219</v>
      </c>
      <c r="G25" s="104">
        <v>43473</v>
      </c>
      <c r="H25" s="100" t="s">
        <v>219</v>
      </c>
      <c r="I25" s="101">
        <v>43564</v>
      </c>
      <c r="J25" s="100" t="s">
        <v>218</v>
      </c>
      <c r="K25" s="101">
        <v>43661</v>
      </c>
      <c r="L25" s="100" t="s">
        <v>219</v>
      </c>
      <c r="M25" s="101">
        <v>43753</v>
      </c>
      <c r="N25" s="98" t="s">
        <v>42</v>
      </c>
      <c r="O25" s="94"/>
      <c r="P25" s="99" t="s">
        <v>227</v>
      </c>
      <c r="Q25" s="29"/>
    </row>
    <row r="26" spans="1:17" s="69" customFormat="1" ht="15" customHeight="1">
      <c r="A26" s="30">
        <v>1</v>
      </c>
      <c r="B26" s="93" t="s">
        <v>187</v>
      </c>
      <c r="C26" s="94" t="s">
        <v>192</v>
      </c>
      <c r="D26" s="93" t="s">
        <v>5</v>
      </c>
      <c r="E26" s="95" t="s">
        <v>223</v>
      </c>
      <c r="F26" s="93" t="s">
        <v>220</v>
      </c>
      <c r="G26" s="102">
        <v>43474</v>
      </c>
      <c r="H26" s="100" t="s">
        <v>220</v>
      </c>
      <c r="I26" s="101">
        <v>43565</v>
      </c>
      <c r="J26" s="100" t="s">
        <v>219</v>
      </c>
      <c r="K26" s="101">
        <v>43662</v>
      </c>
      <c r="L26" s="100" t="s">
        <v>220</v>
      </c>
      <c r="M26" s="101">
        <v>43754</v>
      </c>
      <c r="N26" s="98" t="s">
        <v>42</v>
      </c>
      <c r="O26" s="98"/>
      <c r="P26" s="99" t="s">
        <v>227</v>
      </c>
      <c r="Q26" s="68" t="s">
        <v>141</v>
      </c>
    </row>
    <row r="27" spans="1:17" s="69" customFormat="1" ht="15" customHeight="1">
      <c r="A27" s="30">
        <v>1</v>
      </c>
      <c r="B27" s="93" t="s">
        <v>187</v>
      </c>
      <c r="C27" s="94" t="s">
        <v>193</v>
      </c>
      <c r="D27" s="93" t="s">
        <v>5</v>
      </c>
      <c r="E27" s="95" t="s">
        <v>224</v>
      </c>
      <c r="F27" s="93" t="s">
        <v>221</v>
      </c>
      <c r="G27" s="102">
        <v>43475</v>
      </c>
      <c r="H27" s="100" t="s">
        <v>221</v>
      </c>
      <c r="I27" s="101">
        <v>43566</v>
      </c>
      <c r="J27" s="100" t="s">
        <v>220</v>
      </c>
      <c r="K27" s="101">
        <f>K26+1</f>
        <v>43663</v>
      </c>
      <c r="L27" s="100" t="s">
        <v>221</v>
      </c>
      <c r="M27" s="101">
        <v>43755</v>
      </c>
      <c r="N27" s="98" t="s">
        <v>42</v>
      </c>
      <c r="O27" s="98"/>
      <c r="P27" s="99" t="s">
        <v>227</v>
      </c>
      <c r="Q27" s="68" t="s">
        <v>141</v>
      </c>
    </row>
    <row r="28" spans="1:17" s="71" customFormat="1" ht="15" customHeight="1">
      <c r="A28" s="30">
        <v>1</v>
      </c>
      <c r="B28" s="93" t="s">
        <v>187</v>
      </c>
      <c r="C28" s="94" t="s">
        <v>193</v>
      </c>
      <c r="D28" s="93" t="s">
        <v>188</v>
      </c>
      <c r="E28" s="95" t="s">
        <v>224</v>
      </c>
      <c r="F28" s="100" t="s">
        <v>222</v>
      </c>
      <c r="G28" s="101">
        <v>43476</v>
      </c>
      <c r="H28" s="100" t="s">
        <v>222</v>
      </c>
      <c r="I28" s="101">
        <v>43567</v>
      </c>
      <c r="J28" s="100" t="s">
        <v>221</v>
      </c>
      <c r="K28" s="101">
        <v>43664</v>
      </c>
      <c r="L28" s="100" t="s">
        <v>222</v>
      </c>
      <c r="M28" s="101">
        <v>43756</v>
      </c>
      <c r="N28" s="98" t="s">
        <v>42</v>
      </c>
      <c r="O28" s="94"/>
      <c r="P28" s="99" t="s">
        <v>227</v>
      </c>
      <c r="Q28" s="68" t="s">
        <v>147</v>
      </c>
    </row>
    <row r="29" spans="1:17" s="71" customFormat="1" ht="15" customHeight="1">
      <c r="A29" s="30">
        <v>1</v>
      </c>
      <c r="B29" s="93" t="s">
        <v>187</v>
      </c>
      <c r="C29" s="94" t="s">
        <v>193</v>
      </c>
      <c r="D29" s="93" t="s">
        <v>188</v>
      </c>
      <c r="E29" s="95" t="s">
        <v>224</v>
      </c>
      <c r="F29" s="100" t="s">
        <v>222</v>
      </c>
      <c r="G29" s="101">
        <v>43476</v>
      </c>
      <c r="H29" s="100" t="s">
        <v>222</v>
      </c>
      <c r="I29" s="101">
        <v>43567</v>
      </c>
      <c r="J29" s="100" t="s">
        <v>221</v>
      </c>
      <c r="K29" s="101">
        <v>43664</v>
      </c>
      <c r="L29" s="100" t="s">
        <v>222</v>
      </c>
      <c r="M29" s="101">
        <v>43756</v>
      </c>
      <c r="N29" s="98" t="s">
        <v>42</v>
      </c>
      <c r="O29" s="94"/>
      <c r="P29" s="99" t="s">
        <v>227</v>
      </c>
      <c r="Q29" s="70" t="s">
        <v>148</v>
      </c>
    </row>
    <row r="30" spans="1:17" s="69" customFormat="1" ht="15" customHeight="1">
      <c r="A30" s="30">
        <v>1</v>
      </c>
      <c r="B30" s="93" t="s">
        <v>187</v>
      </c>
      <c r="C30" s="94" t="s">
        <v>194</v>
      </c>
      <c r="D30" s="93" t="s">
        <v>5</v>
      </c>
      <c r="E30" s="95"/>
      <c r="F30" s="100" t="s">
        <v>218</v>
      </c>
      <c r="G30" s="101">
        <v>43479</v>
      </c>
      <c r="H30" s="100" t="s">
        <v>218</v>
      </c>
      <c r="I30" s="101">
        <v>43570</v>
      </c>
      <c r="J30" s="100" t="s">
        <v>222</v>
      </c>
      <c r="K30" s="101">
        <v>43665</v>
      </c>
      <c r="L30" s="100" t="s">
        <v>218</v>
      </c>
      <c r="M30" s="101">
        <v>43759</v>
      </c>
      <c r="N30" s="98" t="s">
        <v>42</v>
      </c>
      <c r="O30" s="98"/>
      <c r="P30" s="99" t="s">
        <v>227</v>
      </c>
      <c r="Q30" s="68" t="s">
        <v>149</v>
      </c>
    </row>
    <row r="31" spans="1:17" s="69" customFormat="1" ht="15" customHeight="1">
      <c r="A31" s="30">
        <v>1</v>
      </c>
      <c r="B31" s="93" t="s">
        <v>187</v>
      </c>
      <c r="C31" s="94" t="s">
        <v>194</v>
      </c>
      <c r="D31" s="93" t="s">
        <v>188</v>
      </c>
      <c r="E31" s="95"/>
      <c r="F31" s="100" t="s">
        <v>219</v>
      </c>
      <c r="G31" s="101">
        <v>43480</v>
      </c>
      <c r="H31" s="93" t="s">
        <v>219</v>
      </c>
      <c r="I31" s="102">
        <v>43571</v>
      </c>
      <c r="J31" s="93" t="s">
        <v>218</v>
      </c>
      <c r="K31" s="102">
        <v>43668</v>
      </c>
      <c r="L31" s="93" t="s">
        <v>219</v>
      </c>
      <c r="M31" s="102">
        <v>43760</v>
      </c>
      <c r="N31" s="98" t="s">
        <v>42</v>
      </c>
      <c r="O31" s="98"/>
      <c r="P31" s="99" t="s">
        <v>227</v>
      </c>
      <c r="Q31" s="80" t="s">
        <v>98</v>
      </c>
    </row>
    <row r="32" spans="1:17" s="69" customFormat="1" ht="15" customHeight="1">
      <c r="A32" s="30">
        <v>1</v>
      </c>
      <c r="B32" s="93" t="s">
        <v>187</v>
      </c>
      <c r="C32" s="94" t="s">
        <v>71</v>
      </c>
      <c r="D32" s="93" t="s">
        <v>188</v>
      </c>
      <c r="E32" s="95"/>
      <c r="F32" s="100" t="s">
        <v>219</v>
      </c>
      <c r="G32" s="101">
        <v>43480</v>
      </c>
      <c r="H32" s="93" t="s">
        <v>219</v>
      </c>
      <c r="I32" s="102">
        <v>43571</v>
      </c>
      <c r="J32" s="93" t="s">
        <v>218</v>
      </c>
      <c r="K32" s="102">
        <v>43668</v>
      </c>
      <c r="L32" s="93" t="s">
        <v>219</v>
      </c>
      <c r="M32" s="102">
        <v>43760</v>
      </c>
      <c r="N32" s="98" t="s">
        <v>42</v>
      </c>
      <c r="O32" s="98"/>
      <c r="P32" s="99" t="s">
        <v>227</v>
      </c>
      <c r="Q32" s="68" t="s">
        <v>150</v>
      </c>
    </row>
    <row r="33" spans="1:17" s="71" customFormat="1" ht="15" customHeight="1">
      <c r="A33" s="30">
        <v>1</v>
      </c>
      <c r="B33" s="93" t="s">
        <v>187</v>
      </c>
      <c r="C33" s="94" t="s">
        <v>18</v>
      </c>
      <c r="D33" s="93" t="s">
        <v>188</v>
      </c>
      <c r="E33" s="95"/>
      <c r="F33" s="100" t="s">
        <v>220</v>
      </c>
      <c r="G33" s="101">
        <v>43481</v>
      </c>
      <c r="H33" s="100" t="s">
        <v>220</v>
      </c>
      <c r="I33" s="101">
        <v>43572</v>
      </c>
      <c r="J33" s="100" t="s">
        <v>219</v>
      </c>
      <c r="K33" s="101">
        <v>43669</v>
      </c>
      <c r="L33" s="100" t="s">
        <v>220</v>
      </c>
      <c r="M33" s="101">
        <v>43761</v>
      </c>
      <c r="N33" s="98" t="s">
        <v>42</v>
      </c>
      <c r="O33" s="94"/>
      <c r="P33" s="99" t="s">
        <v>227</v>
      </c>
      <c r="Q33" s="70" t="s">
        <v>151</v>
      </c>
    </row>
    <row r="34" spans="1:17" s="69" customFormat="1" ht="15" customHeight="1">
      <c r="A34" s="30">
        <v>1</v>
      </c>
      <c r="B34" s="93" t="s">
        <v>187</v>
      </c>
      <c r="C34" s="94" t="s">
        <v>17</v>
      </c>
      <c r="D34" s="93" t="s">
        <v>188</v>
      </c>
      <c r="E34" s="95"/>
      <c r="F34" s="93" t="s">
        <v>220</v>
      </c>
      <c r="G34" s="102">
        <f>G32+1</f>
        <v>43481</v>
      </c>
      <c r="H34" s="100" t="s">
        <v>220</v>
      </c>
      <c r="I34" s="101">
        <v>43572</v>
      </c>
      <c r="J34" s="100" t="s">
        <v>219</v>
      </c>
      <c r="K34" s="101">
        <v>43669</v>
      </c>
      <c r="L34" s="100" t="s">
        <v>220</v>
      </c>
      <c r="M34" s="101">
        <v>43761</v>
      </c>
      <c r="N34" s="98" t="s">
        <v>42</v>
      </c>
      <c r="O34" s="98"/>
      <c r="P34" s="99" t="s">
        <v>227</v>
      </c>
      <c r="Q34" s="68" t="s">
        <v>96</v>
      </c>
    </row>
    <row r="35" spans="1:17" s="69" customFormat="1" ht="15" customHeight="1">
      <c r="A35" s="30">
        <v>1</v>
      </c>
      <c r="B35" s="93" t="s">
        <v>187</v>
      </c>
      <c r="C35" s="94" t="s">
        <v>70</v>
      </c>
      <c r="D35" s="93" t="s">
        <v>188</v>
      </c>
      <c r="E35" s="95"/>
      <c r="F35" s="93" t="s">
        <v>221</v>
      </c>
      <c r="G35" s="102">
        <v>43482</v>
      </c>
      <c r="H35" s="93" t="s">
        <v>221</v>
      </c>
      <c r="I35" s="102">
        <f>I33+1</f>
        <v>43573</v>
      </c>
      <c r="J35" s="93" t="s">
        <v>220</v>
      </c>
      <c r="K35" s="102">
        <f>K33+1</f>
        <v>43670</v>
      </c>
      <c r="L35" s="93" t="s">
        <v>221</v>
      </c>
      <c r="M35" s="102">
        <v>43762</v>
      </c>
      <c r="N35" s="98" t="s">
        <v>42</v>
      </c>
      <c r="O35" s="98"/>
      <c r="P35" s="99" t="s">
        <v>227</v>
      </c>
      <c r="Q35" s="68" t="s">
        <v>97</v>
      </c>
    </row>
    <row r="36" spans="1:17" s="69" customFormat="1" ht="15" customHeight="1">
      <c r="A36" s="30">
        <v>1</v>
      </c>
      <c r="B36" s="93" t="s">
        <v>187</v>
      </c>
      <c r="C36" s="94" t="s">
        <v>19</v>
      </c>
      <c r="D36" s="93" t="s">
        <v>188</v>
      </c>
      <c r="E36" s="95"/>
      <c r="F36" s="100" t="s">
        <v>221</v>
      </c>
      <c r="G36" s="101">
        <v>43482</v>
      </c>
      <c r="H36" s="93" t="s">
        <v>221</v>
      </c>
      <c r="I36" s="102">
        <v>43573</v>
      </c>
      <c r="J36" s="93" t="s">
        <v>220</v>
      </c>
      <c r="K36" s="102">
        <v>43670</v>
      </c>
      <c r="L36" s="93" t="s">
        <v>221</v>
      </c>
      <c r="M36" s="102">
        <v>43762</v>
      </c>
      <c r="N36" s="98" t="s">
        <v>42</v>
      </c>
      <c r="O36" s="98"/>
      <c r="P36" s="99" t="s">
        <v>227</v>
      </c>
      <c r="Q36" s="70" t="s">
        <v>152</v>
      </c>
    </row>
    <row r="37" spans="1:17" s="69" customFormat="1" ht="15" customHeight="1">
      <c r="A37" s="30">
        <v>1</v>
      </c>
      <c r="B37" s="93" t="s">
        <v>187</v>
      </c>
      <c r="C37" s="94" t="s">
        <v>68</v>
      </c>
      <c r="D37" s="93" t="s">
        <v>188</v>
      </c>
      <c r="E37" s="95"/>
      <c r="F37" s="100" t="s">
        <v>222</v>
      </c>
      <c r="G37" s="101">
        <v>43483</v>
      </c>
      <c r="H37" s="93" t="s">
        <v>219</v>
      </c>
      <c r="I37" s="102">
        <v>43578</v>
      </c>
      <c r="J37" s="93" t="s">
        <v>221</v>
      </c>
      <c r="K37" s="102">
        <v>43671</v>
      </c>
      <c r="L37" s="93" t="s">
        <v>222</v>
      </c>
      <c r="M37" s="102">
        <f>M36+1</f>
        <v>43763</v>
      </c>
      <c r="N37" s="98" t="s">
        <v>42</v>
      </c>
      <c r="O37" s="98"/>
      <c r="P37" s="99" t="s">
        <v>227</v>
      </c>
      <c r="Q37" s="70" t="s">
        <v>153</v>
      </c>
    </row>
    <row r="38" spans="1:17" s="73" customFormat="1" ht="15" customHeight="1">
      <c r="A38" s="30">
        <v>1</v>
      </c>
      <c r="B38" s="93" t="s">
        <v>187</v>
      </c>
      <c r="C38" s="94" t="s">
        <v>195</v>
      </c>
      <c r="D38" s="93" t="s">
        <v>188</v>
      </c>
      <c r="E38" s="95"/>
      <c r="F38" s="93" t="s">
        <v>222</v>
      </c>
      <c r="G38" s="102">
        <v>43483</v>
      </c>
      <c r="H38" s="100" t="s">
        <v>219</v>
      </c>
      <c r="I38" s="101">
        <v>43578</v>
      </c>
      <c r="J38" s="100" t="s">
        <v>221</v>
      </c>
      <c r="K38" s="101">
        <v>43671</v>
      </c>
      <c r="L38" s="100" t="s">
        <v>222</v>
      </c>
      <c r="M38" s="101">
        <v>43763</v>
      </c>
      <c r="N38" s="98" t="s">
        <v>42</v>
      </c>
      <c r="O38" s="98"/>
      <c r="P38" s="99" t="s">
        <v>227</v>
      </c>
      <c r="Q38" s="72" t="s">
        <v>103</v>
      </c>
    </row>
    <row r="39" spans="1:17" s="75" customFormat="1" ht="15" customHeight="1">
      <c r="A39" s="30">
        <v>1</v>
      </c>
      <c r="B39" s="93" t="s">
        <v>187</v>
      </c>
      <c r="C39" s="94" t="s">
        <v>196</v>
      </c>
      <c r="D39" s="93" t="s">
        <v>5</v>
      </c>
      <c r="E39" s="95"/>
      <c r="F39" s="93" t="s">
        <v>218</v>
      </c>
      <c r="G39" s="102">
        <v>43486</v>
      </c>
      <c r="H39" s="100" t="s">
        <v>220</v>
      </c>
      <c r="I39" s="101">
        <v>43579</v>
      </c>
      <c r="J39" s="100" t="s">
        <v>222</v>
      </c>
      <c r="K39" s="101">
        <v>43672</v>
      </c>
      <c r="L39" s="100" t="s">
        <v>218</v>
      </c>
      <c r="M39" s="101">
        <v>43766</v>
      </c>
      <c r="N39" s="98" t="s">
        <v>42</v>
      </c>
      <c r="O39" s="94"/>
      <c r="P39" s="99" t="s">
        <v>227</v>
      </c>
      <c r="Q39" s="72" t="s">
        <v>105</v>
      </c>
    </row>
    <row r="40" spans="1:17" s="73" customFormat="1" ht="15" customHeight="1">
      <c r="A40" s="30">
        <v>1</v>
      </c>
      <c r="B40" s="93" t="s">
        <v>187</v>
      </c>
      <c r="C40" s="94" t="s">
        <v>50</v>
      </c>
      <c r="D40" s="93" t="s">
        <v>188</v>
      </c>
      <c r="E40" s="95"/>
      <c r="F40" s="93" t="s">
        <v>219</v>
      </c>
      <c r="G40" s="102">
        <f>G39+1</f>
        <v>43487</v>
      </c>
      <c r="H40" s="93" t="s">
        <v>221</v>
      </c>
      <c r="I40" s="102">
        <v>43580</v>
      </c>
      <c r="J40" s="93" t="s">
        <v>218</v>
      </c>
      <c r="K40" s="102">
        <v>43675</v>
      </c>
      <c r="L40" s="93" t="s">
        <v>219</v>
      </c>
      <c r="M40" s="102">
        <v>43767</v>
      </c>
      <c r="N40" s="98" t="s">
        <v>42</v>
      </c>
      <c r="O40" s="98"/>
      <c r="P40" s="99" t="s">
        <v>227</v>
      </c>
      <c r="Q40" s="72" t="s">
        <v>104</v>
      </c>
    </row>
    <row r="41" spans="1:17" s="73" customFormat="1" ht="15" customHeight="1">
      <c r="A41" s="30">
        <v>1</v>
      </c>
      <c r="B41" s="93" t="s">
        <v>187</v>
      </c>
      <c r="C41" s="94" t="s">
        <v>197</v>
      </c>
      <c r="D41" s="93" t="s">
        <v>188</v>
      </c>
      <c r="E41" s="95"/>
      <c r="F41" s="100" t="s">
        <v>219</v>
      </c>
      <c r="G41" s="101">
        <v>43487</v>
      </c>
      <c r="H41" s="93" t="s">
        <v>221</v>
      </c>
      <c r="I41" s="102">
        <v>43580</v>
      </c>
      <c r="J41" s="93" t="s">
        <v>218</v>
      </c>
      <c r="K41" s="102">
        <v>43675</v>
      </c>
      <c r="L41" s="93" t="s">
        <v>219</v>
      </c>
      <c r="M41" s="102">
        <v>43767</v>
      </c>
      <c r="N41" s="98" t="s">
        <v>42</v>
      </c>
      <c r="O41" s="98"/>
      <c r="P41" s="99" t="s">
        <v>227</v>
      </c>
      <c r="Q41" s="74" t="s">
        <v>154</v>
      </c>
    </row>
    <row r="42" spans="1:17" s="73" customFormat="1" ht="15" customHeight="1">
      <c r="A42" s="30">
        <v>1</v>
      </c>
      <c r="B42" s="93" t="s">
        <v>187</v>
      </c>
      <c r="C42" s="94" t="s">
        <v>43</v>
      </c>
      <c r="D42" s="93" t="s">
        <v>188</v>
      </c>
      <c r="E42" s="95"/>
      <c r="F42" s="100" t="s">
        <v>220</v>
      </c>
      <c r="G42" s="101">
        <v>43488</v>
      </c>
      <c r="H42" s="93" t="s">
        <v>222</v>
      </c>
      <c r="I42" s="102">
        <f>I41+1</f>
        <v>43581</v>
      </c>
      <c r="J42" s="93" t="s">
        <v>219</v>
      </c>
      <c r="K42" s="102">
        <v>43676</v>
      </c>
      <c r="L42" s="93" t="s">
        <v>220</v>
      </c>
      <c r="M42" s="102">
        <f>M41+1</f>
        <v>43768</v>
      </c>
      <c r="N42" s="98" t="s">
        <v>42</v>
      </c>
      <c r="O42" s="98"/>
      <c r="P42" s="99" t="s">
        <v>227</v>
      </c>
      <c r="Q42" s="72" t="s">
        <v>99</v>
      </c>
    </row>
    <row r="43" spans="1:17" s="73" customFormat="1" ht="15" customHeight="1">
      <c r="A43" s="30">
        <v>1</v>
      </c>
      <c r="B43" s="93" t="s">
        <v>187</v>
      </c>
      <c r="C43" s="94" t="s">
        <v>48</v>
      </c>
      <c r="D43" s="93" t="s">
        <v>188</v>
      </c>
      <c r="E43" s="95"/>
      <c r="F43" s="93" t="s">
        <v>220</v>
      </c>
      <c r="G43" s="102">
        <v>43488</v>
      </c>
      <c r="H43" s="93" t="s">
        <v>222</v>
      </c>
      <c r="I43" s="102">
        <v>43581</v>
      </c>
      <c r="J43" s="93" t="s">
        <v>219</v>
      </c>
      <c r="K43" s="102">
        <v>43676</v>
      </c>
      <c r="L43" s="93" t="s">
        <v>220</v>
      </c>
      <c r="M43" s="102">
        <v>43768</v>
      </c>
      <c r="N43" s="98" t="s">
        <v>42</v>
      </c>
      <c r="O43" s="98"/>
      <c r="P43" s="99" t="s">
        <v>227</v>
      </c>
      <c r="Q43" s="72" t="s">
        <v>101</v>
      </c>
    </row>
    <row r="44" spans="1:17" s="73" customFormat="1" ht="15" customHeight="1">
      <c r="A44" s="30">
        <v>1</v>
      </c>
      <c r="B44" s="93" t="s">
        <v>187</v>
      </c>
      <c r="C44" s="94" t="s">
        <v>60</v>
      </c>
      <c r="D44" s="93" t="s">
        <v>188</v>
      </c>
      <c r="E44" s="95"/>
      <c r="F44" s="93" t="s">
        <v>221</v>
      </c>
      <c r="G44" s="102">
        <v>43489</v>
      </c>
      <c r="H44" s="100" t="s">
        <v>218</v>
      </c>
      <c r="I44" s="101">
        <v>43584</v>
      </c>
      <c r="J44" s="100" t="s">
        <v>220</v>
      </c>
      <c r="K44" s="101">
        <v>43677</v>
      </c>
      <c r="L44" s="100" t="s">
        <v>221</v>
      </c>
      <c r="M44" s="101">
        <v>43769</v>
      </c>
      <c r="N44" s="98" t="s">
        <v>42</v>
      </c>
      <c r="O44" s="98"/>
      <c r="P44" s="99" t="s">
        <v>227</v>
      </c>
      <c r="Q44" s="72" t="s">
        <v>100</v>
      </c>
    </row>
    <row r="45" spans="1:17" s="75" customFormat="1" ht="15" customHeight="1">
      <c r="A45" s="30">
        <v>1</v>
      </c>
      <c r="B45" s="93" t="s">
        <v>187</v>
      </c>
      <c r="C45" s="94" t="s">
        <v>57</v>
      </c>
      <c r="D45" s="93" t="s">
        <v>188</v>
      </c>
      <c r="E45" s="95"/>
      <c r="F45" s="93" t="s">
        <v>221</v>
      </c>
      <c r="G45" s="102">
        <v>43489</v>
      </c>
      <c r="H45" s="100" t="s">
        <v>218</v>
      </c>
      <c r="I45" s="101">
        <v>43584</v>
      </c>
      <c r="J45" s="100" t="s">
        <v>220</v>
      </c>
      <c r="K45" s="101">
        <v>43677</v>
      </c>
      <c r="L45" s="100" t="s">
        <v>221</v>
      </c>
      <c r="M45" s="101">
        <v>43769</v>
      </c>
      <c r="N45" s="98" t="s">
        <v>42</v>
      </c>
      <c r="O45" s="94"/>
      <c r="P45" s="99" t="s">
        <v>227</v>
      </c>
      <c r="Q45" s="72" t="s">
        <v>102</v>
      </c>
    </row>
    <row r="46" spans="1:17" s="73" customFormat="1" ht="15" customHeight="1">
      <c r="A46" s="30">
        <v>1</v>
      </c>
      <c r="B46" s="93" t="s">
        <v>187</v>
      </c>
      <c r="C46" s="94" t="s">
        <v>55</v>
      </c>
      <c r="D46" s="93" t="s">
        <v>188</v>
      </c>
      <c r="E46" s="95"/>
      <c r="F46" s="93" t="s">
        <v>222</v>
      </c>
      <c r="G46" s="102">
        <v>43490</v>
      </c>
      <c r="H46" s="100" t="s">
        <v>219</v>
      </c>
      <c r="I46" s="101">
        <f>I45+1</f>
        <v>43585</v>
      </c>
      <c r="J46" s="100" t="s">
        <v>221</v>
      </c>
      <c r="K46" s="101">
        <v>43678</v>
      </c>
      <c r="L46" s="100" t="s">
        <v>222</v>
      </c>
      <c r="M46" s="101">
        <f>M45+1</f>
        <v>43770</v>
      </c>
      <c r="N46" s="98" t="s">
        <v>42</v>
      </c>
      <c r="O46" s="98"/>
      <c r="P46" s="99" t="s">
        <v>227</v>
      </c>
      <c r="Q46" s="72" t="s">
        <v>110</v>
      </c>
    </row>
    <row r="47" spans="1:17" s="73" customFormat="1" ht="15" customHeight="1">
      <c r="A47" s="30">
        <v>1</v>
      </c>
      <c r="B47" s="93" t="s">
        <v>187</v>
      </c>
      <c r="C47" s="94" t="s">
        <v>21</v>
      </c>
      <c r="D47" s="93" t="s">
        <v>188</v>
      </c>
      <c r="E47" s="95"/>
      <c r="F47" s="100" t="s">
        <v>222</v>
      </c>
      <c r="G47" s="101">
        <v>43490</v>
      </c>
      <c r="H47" s="100" t="s">
        <v>219</v>
      </c>
      <c r="I47" s="101">
        <v>43585</v>
      </c>
      <c r="J47" s="100" t="s">
        <v>221</v>
      </c>
      <c r="K47" s="101">
        <v>43678</v>
      </c>
      <c r="L47" s="100" t="s">
        <v>222</v>
      </c>
      <c r="M47" s="101">
        <v>43770</v>
      </c>
      <c r="N47" s="98" t="s">
        <v>42</v>
      </c>
      <c r="O47" s="98"/>
      <c r="P47" s="99" t="s">
        <v>227</v>
      </c>
      <c r="Q47" s="72"/>
    </row>
    <row r="48" spans="1:17" s="73" customFormat="1" ht="15" customHeight="1">
      <c r="A48" s="30">
        <v>1</v>
      </c>
      <c r="B48" s="93" t="s">
        <v>187</v>
      </c>
      <c r="C48" s="94" t="s">
        <v>22</v>
      </c>
      <c r="D48" s="93" t="s">
        <v>5</v>
      </c>
      <c r="E48" s="95"/>
      <c r="F48" s="100" t="s">
        <v>218</v>
      </c>
      <c r="G48" s="101">
        <v>43493</v>
      </c>
      <c r="H48" s="100" t="s">
        <v>220</v>
      </c>
      <c r="I48" s="101">
        <f>I47+1</f>
        <v>43586</v>
      </c>
      <c r="J48" s="100" t="s">
        <v>222</v>
      </c>
      <c r="K48" s="101">
        <f>K47+1</f>
        <v>43679</v>
      </c>
      <c r="L48" s="100" t="s">
        <v>218</v>
      </c>
      <c r="M48" s="101">
        <v>43773</v>
      </c>
      <c r="N48" s="98" t="s">
        <v>42</v>
      </c>
      <c r="O48" s="98"/>
      <c r="P48" s="99" t="s">
        <v>227</v>
      </c>
      <c r="Q48" s="74" t="s">
        <v>155</v>
      </c>
    </row>
    <row r="49" spans="1:17" s="73" customFormat="1" ht="15" customHeight="1">
      <c r="A49" s="30">
        <v>1</v>
      </c>
      <c r="B49" s="93" t="s">
        <v>187</v>
      </c>
      <c r="C49" s="94" t="s">
        <v>198</v>
      </c>
      <c r="D49" s="93" t="s">
        <v>5</v>
      </c>
      <c r="E49" s="95" t="s">
        <v>224</v>
      </c>
      <c r="F49" s="100" t="s">
        <v>219</v>
      </c>
      <c r="G49" s="101">
        <v>43494</v>
      </c>
      <c r="H49" s="100" t="s">
        <v>221</v>
      </c>
      <c r="I49" s="101">
        <v>43587</v>
      </c>
      <c r="J49" s="100" t="s">
        <v>218</v>
      </c>
      <c r="K49" s="101">
        <v>43682</v>
      </c>
      <c r="L49" s="100" t="s">
        <v>219</v>
      </c>
      <c r="M49" s="101">
        <v>43774</v>
      </c>
      <c r="N49" s="98" t="s">
        <v>42</v>
      </c>
      <c r="O49" s="98"/>
      <c r="P49" s="99" t="s">
        <v>227</v>
      </c>
      <c r="Q49" s="72" t="s">
        <v>111</v>
      </c>
    </row>
    <row r="50" spans="1:17" s="73" customFormat="1" ht="15" customHeight="1">
      <c r="A50" s="30">
        <v>1</v>
      </c>
      <c r="B50" s="93" t="s">
        <v>187</v>
      </c>
      <c r="C50" s="94" t="s">
        <v>198</v>
      </c>
      <c r="D50" s="93" t="s">
        <v>5</v>
      </c>
      <c r="E50" s="95" t="s">
        <v>224</v>
      </c>
      <c r="F50" s="100" t="s">
        <v>220</v>
      </c>
      <c r="G50" s="101">
        <v>43495</v>
      </c>
      <c r="H50" s="93" t="s">
        <v>222</v>
      </c>
      <c r="I50" s="102">
        <v>43588</v>
      </c>
      <c r="J50" s="93" t="s">
        <v>219</v>
      </c>
      <c r="K50" s="102">
        <v>43683</v>
      </c>
      <c r="L50" s="93" t="s">
        <v>220</v>
      </c>
      <c r="M50" s="102">
        <v>43775</v>
      </c>
      <c r="N50" s="98" t="s">
        <v>42</v>
      </c>
      <c r="O50" s="98"/>
      <c r="P50" s="99" t="s">
        <v>227</v>
      </c>
      <c r="Q50" s="72"/>
    </row>
    <row r="51" spans="1:17" s="75" customFormat="1" ht="15" customHeight="1">
      <c r="A51" s="30">
        <v>1</v>
      </c>
      <c r="B51" s="93" t="s">
        <v>187</v>
      </c>
      <c r="C51" s="94" t="s">
        <v>20</v>
      </c>
      <c r="D51" s="93" t="s">
        <v>188</v>
      </c>
      <c r="E51" s="95"/>
      <c r="F51" s="100" t="s">
        <v>221</v>
      </c>
      <c r="G51" s="101">
        <v>43496</v>
      </c>
      <c r="H51" s="93" t="s">
        <v>219</v>
      </c>
      <c r="I51" s="102">
        <v>43592</v>
      </c>
      <c r="J51" s="93" t="s">
        <v>220</v>
      </c>
      <c r="K51" s="102">
        <f>K50+1</f>
        <v>43684</v>
      </c>
      <c r="L51" s="93" t="s">
        <v>221</v>
      </c>
      <c r="M51" s="102">
        <v>43776</v>
      </c>
      <c r="N51" s="98" t="s">
        <v>42</v>
      </c>
      <c r="O51" s="94"/>
      <c r="P51" s="99" t="s">
        <v>227</v>
      </c>
      <c r="Q51" s="72"/>
    </row>
    <row r="52" spans="1:17" s="73" customFormat="1" ht="15" customHeight="1">
      <c r="A52" s="30">
        <v>1</v>
      </c>
      <c r="B52" s="93" t="s">
        <v>187</v>
      </c>
      <c r="C52" s="94" t="s">
        <v>28</v>
      </c>
      <c r="D52" s="93" t="s">
        <v>188</v>
      </c>
      <c r="E52" s="95"/>
      <c r="F52" s="100" t="s">
        <v>221</v>
      </c>
      <c r="G52" s="101">
        <v>43496</v>
      </c>
      <c r="H52" s="93" t="s">
        <v>219</v>
      </c>
      <c r="I52" s="102">
        <v>43592</v>
      </c>
      <c r="J52" s="93" t="s">
        <v>220</v>
      </c>
      <c r="K52" s="102">
        <v>43684</v>
      </c>
      <c r="L52" s="93" t="s">
        <v>221</v>
      </c>
      <c r="M52" s="102">
        <v>43776</v>
      </c>
      <c r="N52" s="98" t="s">
        <v>42</v>
      </c>
      <c r="O52" s="98"/>
      <c r="P52" s="99" t="s">
        <v>227</v>
      </c>
      <c r="Q52" s="72"/>
    </row>
    <row r="53" spans="1:17" s="73" customFormat="1" ht="15" customHeight="1">
      <c r="A53" s="30">
        <v>1</v>
      </c>
      <c r="B53" s="93" t="s">
        <v>187</v>
      </c>
      <c r="C53" s="94" t="s">
        <v>82</v>
      </c>
      <c r="D53" s="93" t="s">
        <v>188</v>
      </c>
      <c r="E53" s="95"/>
      <c r="F53" s="93" t="s">
        <v>222</v>
      </c>
      <c r="G53" s="102">
        <f>G51+1</f>
        <v>43497</v>
      </c>
      <c r="H53" s="93" t="s">
        <v>220</v>
      </c>
      <c r="I53" s="102">
        <v>43593</v>
      </c>
      <c r="J53" s="93" t="s">
        <v>221</v>
      </c>
      <c r="K53" s="102">
        <v>43685</v>
      </c>
      <c r="L53" s="93" t="s">
        <v>222</v>
      </c>
      <c r="M53" s="102">
        <v>43777</v>
      </c>
      <c r="N53" s="98" t="s">
        <v>42</v>
      </c>
      <c r="O53" s="98"/>
      <c r="P53" s="99" t="s">
        <v>227</v>
      </c>
      <c r="Q53" s="72" t="s">
        <v>112</v>
      </c>
    </row>
    <row r="54" spans="1:17" s="73" customFormat="1" ht="15" customHeight="1">
      <c r="A54" s="30">
        <v>1</v>
      </c>
      <c r="B54" s="93" t="s">
        <v>187</v>
      </c>
      <c r="C54" s="94" t="s">
        <v>84</v>
      </c>
      <c r="D54" s="93" t="s">
        <v>5</v>
      </c>
      <c r="E54" s="95"/>
      <c r="F54" s="93" t="s">
        <v>218</v>
      </c>
      <c r="G54" s="102">
        <v>43500</v>
      </c>
      <c r="H54" s="93" t="s">
        <v>221</v>
      </c>
      <c r="I54" s="102">
        <v>43594</v>
      </c>
      <c r="J54" s="93" t="s">
        <v>222</v>
      </c>
      <c r="K54" s="102">
        <f>K53+1</f>
        <v>43686</v>
      </c>
      <c r="L54" s="93" t="s">
        <v>218</v>
      </c>
      <c r="M54" s="102">
        <v>43780</v>
      </c>
      <c r="N54" s="98" t="s">
        <v>42</v>
      </c>
      <c r="O54" s="98"/>
      <c r="P54" s="99" t="s">
        <v>227</v>
      </c>
      <c r="Q54" s="72" t="s">
        <v>119</v>
      </c>
    </row>
    <row r="55" spans="1:17" s="25" customFormat="1" ht="15" customHeight="1">
      <c r="A55" s="30">
        <v>1</v>
      </c>
      <c r="B55" s="93" t="s">
        <v>187</v>
      </c>
      <c r="C55" s="94" t="s">
        <v>23</v>
      </c>
      <c r="D55" s="93" t="s">
        <v>188</v>
      </c>
      <c r="E55" s="95"/>
      <c r="F55" s="93" t="s">
        <v>219</v>
      </c>
      <c r="G55" s="102">
        <v>43501</v>
      </c>
      <c r="H55" s="93" t="s">
        <v>222</v>
      </c>
      <c r="I55" s="102">
        <v>43595</v>
      </c>
      <c r="J55" s="93" t="s">
        <v>218</v>
      </c>
      <c r="K55" s="102">
        <v>43689</v>
      </c>
      <c r="L55" s="93" t="s">
        <v>219</v>
      </c>
      <c r="M55" s="102">
        <v>43781</v>
      </c>
      <c r="N55" s="98" t="s">
        <v>42</v>
      </c>
      <c r="O55" s="98"/>
      <c r="P55" s="99" t="s">
        <v>227</v>
      </c>
      <c r="Q55" s="24" t="s">
        <v>132</v>
      </c>
    </row>
    <row r="56" spans="1:17" s="25" customFormat="1" ht="15" customHeight="1">
      <c r="A56" s="30">
        <v>1</v>
      </c>
      <c r="B56" s="93" t="s">
        <v>187</v>
      </c>
      <c r="C56" s="94" t="s">
        <v>83</v>
      </c>
      <c r="D56" s="93" t="s">
        <v>188</v>
      </c>
      <c r="E56" s="95"/>
      <c r="F56" s="93" t="s">
        <v>219</v>
      </c>
      <c r="G56" s="102">
        <v>43501</v>
      </c>
      <c r="H56" s="103" t="s">
        <v>222</v>
      </c>
      <c r="I56" s="104">
        <v>43595</v>
      </c>
      <c r="J56" s="103" t="s">
        <v>218</v>
      </c>
      <c r="K56" s="104">
        <v>43689</v>
      </c>
      <c r="L56" s="103" t="s">
        <v>219</v>
      </c>
      <c r="M56" s="104">
        <v>43781</v>
      </c>
      <c r="N56" s="98" t="s">
        <v>42</v>
      </c>
      <c r="O56" s="98"/>
      <c r="P56" s="99" t="s">
        <v>227</v>
      </c>
      <c r="Q56" s="24" t="s">
        <v>132</v>
      </c>
    </row>
    <row r="57" spans="1:17" s="25" customFormat="1" ht="15" customHeight="1">
      <c r="A57" s="30">
        <v>1</v>
      </c>
      <c r="B57" s="93" t="s">
        <v>187</v>
      </c>
      <c r="C57" s="94" t="s">
        <v>199</v>
      </c>
      <c r="D57" s="93" t="s">
        <v>5</v>
      </c>
      <c r="E57" s="95" t="s">
        <v>224</v>
      </c>
      <c r="F57" s="93" t="s">
        <v>220</v>
      </c>
      <c r="G57" s="102">
        <f>G56+1</f>
        <v>43502</v>
      </c>
      <c r="H57" s="103" t="s">
        <v>218</v>
      </c>
      <c r="I57" s="104">
        <v>43598</v>
      </c>
      <c r="J57" s="103" t="s">
        <v>219</v>
      </c>
      <c r="K57" s="104">
        <v>43690</v>
      </c>
      <c r="L57" s="103" t="s">
        <v>220</v>
      </c>
      <c r="M57" s="104">
        <f>M56+1</f>
        <v>43782</v>
      </c>
      <c r="N57" s="98" t="s">
        <v>42</v>
      </c>
      <c r="O57" s="98"/>
      <c r="P57" s="99" t="s">
        <v>227</v>
      </c>
      <c r="Q57" s="77" t="s">
        <v>156</v>
      </c>
    </row>
    <row r="58" spans="1:17" s="25" customFormat="1" ht="15" customHeight="1">
      <c r="A58" s="30">
        <v>1</v>
      </c>
      <c r="B58" s="93" t="s">
        <v>187</v>
      </c>
      <c r="C58" s="94" t="s">
        <v>199</v>
      </c>
      <c r="D58" s="93" t="s">
        <v>5</v>
      </c>
      <c r="E58" s="95" t="s">
        <v>224</v>
      </c>
      <c r="F58" s="93" t="s">
        <v>221</v>
      </c>
      <c r="G58" s="102">
        <v>43503</v>
      </c>
      <c r="H58" s="93" t="s">
        <v>219</v>
      </c>
      <c r="I58" s="102">
        <v>43599</v>
      </c>
      <c r="J58" s="93" t="s">
        <v>220</v>
      </c>
      <c r="K58" s="102">
        <v>43691</v>
      </c>
      <c r="L58" s="93" t="s">
        <v>221</v>
      </c>
      <c r="M58" s="102">
        <v>43783</v>
      </c>
      <c r="N58" s="98" t="s">
        <v>42</v>
      </c>
      <c r="O58" s="98"/>
      <c r="P58" s="99" t="s">
        <v>227</v>
      </c>
      <c r="Q58" s="24" t="s">
        <v>138</v>
      </c>
    </row>
    <row r="59" spans="1:17" s="76" customFormat="1" ht="15" customHeight="1">
      <c r="A59" s="30">
        <v>1</v>
      </c>
      <c r="B59" s="93" t="s">
        <v>187</v>
      </c>
      <c r="C59" s="94" t="s">
        <v>200</v>
      </c>
      <c r="D59" s="93" t="s">
        <v>188</v>
      </c>
      <c r="E59" s="95"/>
      <c r="F59" s="103" t="s">
        <v>222</v>
      </c>
      <c r="G59" s="104">
        <f>G58+1</f>
        <v>43504</v>
      </c>
      <c r="H59" s="100" t="s">
        <v>220</v>
      </c>
      <c r="I59" s="101">
        <v>43600</v>
      </c>
      <c r="J59" s="100" t="s">
        <v>221</v>
      </c>
      <c r="K59" s="101">
        <v>43692</v>
      </c>
      <c r="L59" s="100" t="s">
        <v>222</v>
      </c>
      <c r="M59" s="101">
        <v>43784</v>
      </c>
      <c r="N59" s="98" t="s">
        <v>42</v>
      </c>
      <c r="O59" s="98"/>
      <c r="P59" s="99" t="s">
        <v>227</v>
      </c>
      <c r="Q59" s="24" t="s">
        <v>130</v>
      </c>
    </row>
    <row r="60" spans="1:17" s="25" customFormat="1" ht="15" customHeight="1">
      <c r="A60" s="30">
        <v>1</v>
      </c>
      <c r="B60" s="93" t="s">
        <v>187</v>
      </c>
      <c r="C60" s="94" t="s">
        <v>201</v>
      </c>
      <c r="D60" s="93" t="s">
        <v>5</v>
      </c>
      <c r="E60" s="95" t="s">
        <v>224</v>
      </c>
      <c r="F60" s="103" t="s">
        <v>218</v>
      </c>
      <c r="G60" s="104">
        <v>43507</v>
      </c>
      <c r="H60" s="100" t="s">
        <v>221</v>
      </c>
      <c r="I60" s="101">
        <v>43601</v>
      </c>
      <c r="J60" s="100" t="s">
        <v>222</v>
      </c>
      <c r="K60" s="101">
        <v>43693</v>
      </c>
      <c r="L60" s="100" t="s">
        <v>218</v>
      </c>
      <c r="M60" s="101">
        <v>43787</v>
      </c>
      <c r="N60" s="98" t="s">
        <v>42</v>
      </c>
      <c r="O60" s="98"/>
      <c r="P60" s="99" t="s">
        <v>227</v>
      </c>
      <c r="Q60" s="24" t="s">
        <v>131</v>
      </c>
    </row>
    <row r="61" spans="1:17" s="25" customFormat="1" ht="15" customHeight="1">
      <c r="A61" s="30">
        <v>1</v>
      </c>
      <c r="B61" s="93" t="s">
        <v>187</v>
      </c>
      <c r="C61" s="94" t="s">
        <v>201</v>
      </c>
      <c r="D61" s="93" t="s">
        <v>5</v>
      </c>
      <c r="E61" s="95" t="s">
        <v>224</v>
      </c>
      <c r="F61" s="93" t="s">
        <v>219</v>
      </c>
      <c r="G61" s="102">
        <v>43508</v>
      </c>
      <c r="H61" s="93" t="s">
        <v>222</v>
      </c>
      <c r="I61" s="102">
        <v>43602</v>
      </c>
      <c r="J61" s="93" t="s">
        <v>218</v>
      </c>
      <c r="K61" s="102">
        <v>43696</v>
      </c>
      <c r="L61" s="93" t="s">
        <v>219</v>
      </c>
      <c r="M61" s="102">
        <f>M60+1</f>
        <v>43788</v>
      </c>
      <c r="N61" s="98" t="s">
        <v>42</v>
      </c>
      <c r="O61" s="98"/>
      <c r="P61" s="99" t="s">
        <v>227</v>
      </c>
      <c r="Q61" s="24" t="s">
        <v>133</v>
      </c>
    </row>
    <row r="62" spans="1:17" s="25" customFormat="1" ht="15" customHeight="1">
      <c r="A62" s="30">
        <v>1</v>
      </c>
      <c r="B62" s="93" t="s">
        <v>187</v>
      </c>
      <c r="C62" s="94" t="s">
        <v>202</v>
      </c>
      <c r="D62" s="93" t="s">
        <v>5</v>
      </c>
      <c r="E62" s="95"/>
      <c r="F62" s="100" t="s">
        <v>220</v>
      </c>
      <c r="G62" s="101">
        <f>G61+1</f>
        <v>43509</v>
      </c>
      <c r="H62" s="93" t="s">
        <v>218</v>
      </c>
      <c r="I62" s="102">
        <v>43605</v>
      </c>
      <c r="J62" s="93" t="s">
        <v>219</v>
      </c>
      <c r="K62" s="102">
        <v>43697</v>
      </c>
      <c r="L62" s="93" t="s">
        <v>220</v>
      </c>
      <c r="M62" s="102">
        <v>43789</v>
      </c>
      <c r="N62" s="98" t="s">
        <v>42</v>
      </c>
      <c r="O62" s="98"/>
      <c r="P62" s="99" t="s">
        <v>227</v>
      </c>
      <c r="Q62" s="24" t="s">
        <v>157</v>
      </c>
    </row>
    <row r="63" spans="1:17" s="78" customFormat="1" ht="15" customHeight="1">
      <c r="A63" s="30">
        <v>1</v>
      </c>
      <c r="B63" s="93" t="s">
        <v>187</v>
      </c>
      <c r="C63" s="94" t="s">
        <v>202</v>
      </c>
      <c r="D63" s="93" t="s">
        <v>5</v>
      </c>
      <c r="E63" s="95"/>
      <c r="F63" s="100" t="s">
        <v>221</v>
      </c>
      <c r="G63" s="101">
        <v>43510</v>
      </c>
      <c r="H63" s="93" t="s">
        <v>219</v>
      </c>
      <c r="I63" s="102">
        <v>43606</v>
      </c>
      <c r="J63" s="93" t="s">
        <v>220</v>
      </c>
      <c r="K63" s="102">
        <v>43698</v>
      </c>
      <c r="L63" s="93" t="s">
        <v>221</v>
      </c>
      <c r="M63" s="102">
        <v>43790</v>
      </c>
      <c r="N63" s="98" t="s">
        <v>42</v>
      </c>
      <c r="O63" s="94"/>
      <c r="P63" s="99" t="s">
        <v>227</v>
      </c>
      <c r="Q63" s="77" t="s">
        <v>158</v>
      </c>
    </row>
    <row r="64" spans="1:17" s="78" customFormat="1" ht="15" customHeight="1">
      <c r="A64" s="30">
        <v>1</v>
      </c>
      <c r="B64" s="93" t="s">
        <v>187</v>
      </c>
      <c r="C64" s="94" t="s">
        <v>203</v>
      </c>
      <c r="D64" s="93" t="s">
        <v>5</v>
      </c>
      <c r="E64" s="95" t="s">
        <v>224</v>
      </c>
      <c r="F64" s="93" t="s">
        <v>222</v>
      </c>
      <c r="G64" s="102">
        <f>G63+1</f>
        <v>43511</v>
      </c>
      <c r="H64" s="93" t="s">
        <v>220</v>
      </c>
      <c r="I64" s="102">
        <v>43607</v>
      </c>
      <c r="J64" s="93" t="s">
        <v>221</v>
      </c>
      <c r="K64" s="102">
        <v>43699</v>
      </c>
      <c r="L64" s="93" t="s">
        <v>222</v>
      </c>
      <c r="M64" s="102">
        <f>M63+1</f>
        <v>43791</v>
      </c>
      <c r="N64" s="98" t="s">
        <v>42</v>
      </c>
      <c r="O64" s="94"/>
      <c r="P64" s="99" t="s">
        <v>227</v>
      </c>
      <c r="Q64" s="24" t="s">
        <v>106</v>
      </c>
    </row>
    <row r="65" spans="1:17" s="25" customFormat="1" ht="15" customHeight="1">
      <c r="A65" s="30">
        <v>1</v>
      </c>
      <c r="B65" s="93" t="s">
        <v>187</v>
      </c>
      <c r="C65" s="94" t="s">
        <v>203</v>
      </c>
      <c r="D65" s="93" t="s">
        <v>5</v>
      </c>
      <c r="E65" s="95" t="s">
        <v>224</v>
      </c>
      <c r="F65" s="93" t="s">
        <v>218</v>
      </c>
      <c r="G65" s="102">
        <v>43514</v>
      </c>
      <c r="H65" s="93" t="s">
        <v>221</v>
      </c>
      <c r="I65" s="102">
        <v>43608</v>
      </c>
      <c r="J65" s="93" t="s">
        <v>222</v>
      </c>
      <c r="K65" s="102">
        <f>K64+1</f>
        <v>43700</v>
      </c>
      <c r="L65" s="93" t="s">
        <v>218</v>
      </c>
      <c r="M65" s="102">
        <v>43794</v>
      </c>
      <c r="N65" s="98" t="s">
        <v>42</v>
      </c>
      <c r="O65" s="98"/>
      <c r="P65" s="99" t="s">
        <v>227</v>
      </c>
      <c r="Q65" s="24" t="s">
        <v>106</v>
      </c>
    </row>
    <row r="66" spans="1:17" s="25" customFormat="1" ht="15" customHeight="1">
      <c r="A66" s="30">
        <v>1</v>
      </c>
      <c r="B66" s="93" t="s">
        <v>187</v>
      </c>
      <c r="C66" s="94" t="s">
        <v>203</v>
      </c>
      <c r="D66" s="93" t="s">
        <v>188</v>
      </c>
      <c r="E66" s="95" t="s">
        <v>224</v>
      </c>
      <c r="F66" s="93" t="s">
        <v>219</v>
      </c>
      <c r="G66" s="102">
        <v>43515</v>
      </c>
      <c r="H66" s="93" t="s">
        <v>222</v>
      </c>
      <c r="I66" s="102">
        <v>43609</v>
      </c>
      <c r="J66" s="93" t="s">
        <v>219</v>
      </c>
      <c r="K66" s="102">
        <v>43704</v>
      </c>
      <c r="L66" s="93" t="s">
        <v>219</v>
      </c>
      <c r="M66" s="102">
        <v>43795</v>
      </c>
      <c r="N66" s="98" t="s">
        <v>42</v>
      </c>
      <c r="O66" s="98"/>
      <c r="P66" s="99" t="s">
        <v>227</v>
      </c>
      <c r="Q66" s="24" t="s">
        <v>129</v>
      </c>
    </row>
    <row r="67" spans="1:17" s="25" customFormat="1" ht="15" customHeight="1">
      <c r="A67" s="30">
        <v>1</v>
      </c>
      <c r="B67" s="93" t="s">
        <v>187</v>
      </c>
      <c r="C67" s="94" t="s">
        <v>25</v>
      </c>
      <c r="D67" s="93" t="s">
        <v>188</v>
      </c>
      <c r="E67" s="95"/>
      <c r="F67" s="93" t="s">
        <v>219</v>
      </c>
      <c r="G67" s="102">
        <v>43515</v>
      </c>
      <c r="H67" s="93" t="s">
        <v>222</v>
      </c>
      <c r="I67" s="102">
        <v>43609</v>
      </c>
      <c r="J67" s="93" t="s">
        <v>219</v>
      </c>
      <c r="K67" s="102">
        <v>43704</v>
      </c>
      <c r="L67" s="93" t="s">
        <v>219</v>
      </c>
      <c r="M67" s="102">
        <v>43795</v>
      </c>
      <c r="N67" s="98" t="s">
        <v>42</v>
      </c>
      <c r="O67" s="98"/>
      <c r="P67" s="99" t="s">
        <v>227</v>
      </c>
      <c r="Q67" s="24" t="s">
        <v>139</v>
      </c>
    </row>
    <row r="68" spans="1:17" s="25" customFormat="1" ht="15" customHeight="1">
      <c r="A68" s="30">
        <v>1</v>
      </c>
      <c r="B68" s="93" t="s">
        <v>187</v>
      </c>
      <c r="C68" s="94" t="s">
        <v>204</v>
      </c>
      <c r="D68" s="93" t="s">
        <v>5</v>
      </c>
      <c r="E68" s="95"/>
      <c r="F68" s="93" t="s">
        <v>220</v>
      </c>
      <c r="G68" s="102">
        <f>G67+1</f>
        <v>43516</v>
      </c>
      <c r="H68" s="103" t="s">
        <v>219</v>
      </c>
      <c r="I68" s="104">
        <v>43613</v>
      </c>
      <c r="J68" s="103" t="s">
        <v>220</v>
      </c>
      <c r="K68" s="104">
        <v>43705</v>
      </c>
      <c r="L68" s="103" t="s">
        <v>220</v>
      </c>
      <c r="M68" s="104">
        <v>43796</v>
      </c>
      <c r="N68" s="98" t="s">
        <v>42</v>
      </c>
      <c r="O68" s="98"/>
      <c r="P68" s="99" t="s">
        <v>227</v>
      </c>
      <c r="Q68" s="24" t="s">
        <v>139</v>
      </c>
    </row>
    <row r="69" spans="1:17" s="25" customFormat="1" ht="15" customHeight="1">
      <c r="A69" s="30">
        <v>1</v>
      </c>
      <c r="B69" s="93" t="s">
        <v>187</v>
      </c>
      <c r="C69" s="94" t="s">
        <v>86</v>
      </c>
      <c r="D69" s="93" t="s">
        <v>188</v>
      </c>
      <c r="E69" s="95"/>
      <c r="F69" s="93" t="s">
        <v>221</v>
      </c>
      <c r="G69" s="102">
        <v>43517</v>
      </c>
      <c r="H69" s="93" t="s">
        <v>220</v>
      </c>
      <c r="I69" s="102">
        <f>I68+1</f>
        <v>43614</v>
      </c>
      <c r="J69" s="93" t="s">
        <v>221</v>
      </c>
      <c r="K69" s="102">
        <f>K68+1</f>
        <v>43706</v>
      </c>
      <c r="L69" s="93" t="s">
        <v>221</v>
      </c>
      <c r="M69" s="102">
        <v>43797</v>
      </c>
      <c r="N69" s="98" t="s">
        <v>42</v>
      </c>
      <c r="O69" s="98"/>
      <c r="P69" s="99" t="s">
        <v>227</v>
      </c>
      <c r="Q69" s="24" t="s">
        <v>140</v>
      </c>
    </row>
    <row r="70" spans="1:17" s="34" customFormat="1" ht="15" customHeight="1">
      <c r="A70" s="30">
        <v>1</v>
      </c>
      <c r="B70" s="93" t="s">
        <v>187</v>
      </c>
      <c r="C70" s="94" t="s">
        <v>85</v>
      </c>
      <c r="D70" s="93" t="s">
        <v>188</v>
      </c>
      <c r="E70" s="95"/>
      <c r="F70" s="93" t="s">
        <v>221</v>
      </c>
      <c r="G70" s="102">
        <v>43517</v>
      </c>
      <c r="H70" s="93" t="s">
        <v>220</v>
      </c>
      <c r="I70" s="102">
        <v>43614</v>
      </c>
      <c r="J70" s="93" t="s">
        <v>221</v>
      </c>
      <c r="K70" s="102">
        <v>43706</v>
      </c>
      <c r="L70" s="93" t="s">
        <v>221</v>
      </c>
      <c r="M70" s="102">
        <v>43797</v>
      </c>
      <c r="N70" s="98" t="s">
        <v>42</v>
      </c>
      <c r="O70" s="98"/>
      <c r="P70" s="99" t="s">
        <v>227</v>
      </c>
      <c r="Q70" s="33" t="s">
        <v>117</v>
      </c>
    </row>
    <row r="71" spans="1:17" s="35" customFormat="1" ht="15" customHeight="1">
      <c r="A71" s="30">
        <v>1</v>
      </c>
      <c r="B71" s="93" t="s">
        <v>187</v>
      </c>
      <c r="C71" s="94" t="s">
        <v>24</v>
      </c>
      <c r="D71" s="93" t="s">
        <v>188</v>
      </c>
      <c r="E71" s="105"/>
      <c r="F71" s="103" t="s">
        <v>222</v>
      </c>
      <c r="G71" s="104">
        <v>43518</v>
      </c>
      <c r="H71" s="93" t="s">
        <v>221</v>
      </c>
      <c r="I71" s="102">
        <v>43615</v>
      </c>
      <c r="J71" s="93" t="s">
        <v>222</v>
      </c>
      <c r="K71" s="102">
        <v>43707</v>
      </c>
      <c r="L71" s="93" t="s">
        <v>222</v>
      </c>
      <c r="M71" s="102">
        <f>M70+1</f>
        <v>43798</v>
      </c>
      <c r="N71" s="98" t="s">
        <v>42</v>
      </c>
      <c r="O71" s="98"/>
      <c r="P71" s="99" t="s">
        <v>227</v>
      </c>
      <c r="Q71" s="33" t="s">
        <v>113</v>
      </c>
    </row>
    <row r="72" spans="1:20" s="34" customFormat="1" ht="15" customHeight="1">
      <c r="A72" s="30">
        <v>1</v>
      </c>
      <c r="B72" s="93" t="s">
        <v>187</v>
      </c>
      <c r="C72" s="94" t="s">
        <v>205</v>
      </c>
      <c r="D72" s="93" t="s">
        <v>5</v>
      </c>
      <c r="E72" s="95" t="s">
        <v>225</v>
      </c>
      <c r="F72" s="93" t="s">
        <v>218</v>
      </c>
      <c r="G72" s="102">
        <v>43521</v>
      </c>
      <c r="H72" s="93" t="s">
        <v>222</v>
      </c>
      <c r="I72" s="102">
        <v>43616</v>
      </c>
      <c r="J72" s="93" t="s">
        <v>218</v>
      </c>
      <c r="K72" s="102">
        <v>43710</v>
      </c>
      <c r="L72" s="93" t="s">
        <v>218</v>
      </c>
      <c r="M72" s="102">
        <v>43801</v>
      </c>
      <c r="N72" s="98" t="s">
        <v>42</v>
      </c>
      <c r="O72" s="98"/>
      <c r="P72" s="99" t="s">
        <v>227</v>
      </c>
      <c r="Q72" s="33" t="s">
        <v>115</v>
      </c>
      <c r="R72" s="35"/>
      <c r="S72" s="35"/>
      <c r="T72" s="35"/>
    </row>
    <row r="73" spans="1:20" s="34" customFormat="1" ht="15" customHeight="1">
      <c r="A73" s="30">
        <v>1</v>
      </c>
      <c r="B73" s="93" t="s">
        <v>187</v>
      </c>
      <c r="C73" s="94" t="s">
        <v>206</v>
      </c>
      <c r="D73" s="93" t="s">
        <v>5</v>
      </c>
      <c r="E73" s="95"/>
      <c r="F73" s="93" t="s">
        <v>219</v>
      </c>
      <c r="G73" s="102">
        <v>43522</v>
      </c>
      <c r="H73" s="93" t="s">
        <v>218</v>
      </c>
      <c r="I73" s="102">
        <v>43619</v>
      </c>
      <c r="J73" s="93" t="s">
        <v>219</v>
      </c>
      <c r="K73" s="102">
        <v>43711</v>
      </c>
      <c r="L73" s="93" t="s">
        <v>219</v>
      </c>
      <c r="M73" s="102">
        <v>43802</v>
      </c>
      <c r="N73" s="98" t="s">
        <v>42</v>
      </c>
      <c r="O73" s="98"/>
      <c r="P73" s="99" t="s">
        <v>227</v>
      </c>
      <c r="Q73" s="33" t="s">
        <v>116</v>
      </c>
      <c r="R73" s="35"/>
      <c r="S73" s="35"/>
      <c r="T73" s="35"/>
    </row>
    <row r="74" spans="1:20" s="34" customFormat="1" ht="15" customHeight="1">
      <c r="A74" s="30">
        <v>1</v>
      </c>
      <c r="B74" s="93" t="s">
        <v>187</v>
      </c>
      <c r="C74" s="94" t="s">
        <v>207</v>
      </c>
      <c r="D74" s="93" t="s">
        <v>5</v>
      </c>
      <c r="E74" s="95" t="s">
        <v>225</v>
      </c>
      <c r="F74" s="93" t="s">
        <v>220</v>
      </c>
      <c r="G74" s="102">
        <f>G73+1</f>
        <v>43523</v>
      </c>
      <c r="H74" s="93" t="s">
        <v>219</v>
      </c>
      <c r="I74" s="102">
        <v>43620</v>
      </c>
      <c r="J74" s="93" t="s">
        <v>220</v>
      </c>
      <c r="K74" s="102">
        <v>43712</v>
      </c>
      <c r="L74" s="93" t="s">
        <v>220</v>
      </c>
      <c r="M74" s="102">
        <v>43803</v>
      </c>
      <c r="N74" s="98" t="s">
        <v>42</v>
      </c>
      <c r="O74" s="98"/>
      <c r="P74" s="99" t="s">
        <v>227</v>
      </c>
      <c r="Q74" s="39" t="s">
        <v>160</v>
      </c>
      <c r="R74" s="35"/>
      <c r="S74" s="35"/>
      <c r="T74" s="35"/>
    </row>
    <row r="75" spans="1:20" s="34" customFormat="1" ht="15" customHeight="1">
      <c r="A75" s="30">
        <v>1</v>
      </c>
      <c r="B75" s="93" t="s">
        <v>187</v>
      </c>
      <c r="C75" s="94" t="s">
        <v>207</v>
      </c>
      <c r="D75" s="93" t="s">
        <v>5</v>
      </c>
      <c r="E75" s="95" t="s">
        <v>225</v>
      </c>
      <c r="F75" s="93" t="s">
        <v>221</v>
      </c>
      <c r="G75" s="102">
        <v>43524</v>
      </c>
      <c r="H75" s="93" t="s">
        <v>220</v>
      </c>
      <c r="I75" s="102">
        <v>43621</v>
      </c>
      <c r="J75" s="93" t="s">
        <v>221</v>
      </c>
      <c r="K75" s="102">
        <f aca="true" t="shared" si="0" ref="K75:K80">K74+1</f>
        <v>43713</v>
      </c>
      <c r="L75" s="93" t="s">
        <v>221</v>
      </c>
      <c r="M75" s="102">
        <v>43804</v>
      </c>
      <c r="N75" s="98" t="s">
        <v>42</v>
      </c>
      <c r="O75" s="98"/>
      <c r="P75" s="99" t="s">
        <v>227</v>
      </c>
      <c r="Q75" s="39" t="s">
        <v>159</v>
      </c>
      <c r="R75" s="35"/>
      <c r="S75" s="35"/>
      <c r="T75" s="35"/>
    </row>
    <row r="76" spans="1:20" s="34" customFormat="1" ht="15" customHeight="1">
      <c r="A76" s="30">
        <v>1</v>
      </c>
      <c r="B76" s="93" t="s">
        <v>187</v>
      </c>
      <c r="C76" s="94" t="s">
        <v>208</v>
      </c>
      <c r="D76" s="93" t="s">
        <v>5</v>
      </c>
      <c r="E76" s="95"/>
      <c r="F76" s="93" t="s">
        <v>222</v>
      </c>
      <c r="G76" s="102">
        <v>43525</v>
      </c>
      <c r="H76" s="93" t="s">
        <v>221</v>
      </c>
      <c r="I76" s="102">
        <f>I75+1</f>
        <v>43622</v>
      </c>
      <c r="J76" s="93" t="s">
        <v>222</v>
      </c>
      <c r="K76" s="102">
        <v>43714</v>
      </c>
      <c r="L76" s="93" t="s">
        <v>222</v>
      </c>
      <c r="M76" s="102">
        <f>M75+1</f>
        <v>43805</v>
      </c>
      <c r="N76" s="98" t="s">
        <v>42</v>
      </c>
      <c r="O76" s="98"/>
      <c r="P76" s="99" t="s">
        <v>227</v>
      </c>
      <c r="Q76" s="33" t="s">
        <v>121</v>
      </c>
      <c r="R76" s="35"/>
      <c r="S76" s="35"/>
      <c r="T76" s="35"/>
    </row>
    <row r="77" spans="1:20" s="34" customFormat="1" ht="15" customHeight="1">
      <c r="A77" s="30">
        <v>1</v>
      </c>
      <c r="B77" s="93" t="s">
        <v>187</v>
      </c>
      <c r="C77" s="94" t="s">
        <v>209</v>
      </c>
      <c r="D77" s="93" t="s">
        <v>5</v>
      </c>
      <c r="E77" s="95" t="s">
        <v>224</v>
      </c>
      <c r="F77" s="93" t="s">
        <v>218</v>
      </c>
      <c r="G77" s="102">
        <v>43528</v>
      </c>
      <c r="H77" s="103" t="s">
        <v>222</v>
      </c>
      <c r="I77" s="102">
        <v>43623</v>
      </c>
      <c r="J77" s="103" t="s">
        <v>218</v>
      </c>
      <c r="K77" s="102">
        <v>43717</v>
      </c>
      <c r="L77" s="103" t="s">
        <v>218</v>
      </c>
      <c r="M77" s="102">
        <v>43808</v>
      </c>
      <c r="N77" s="98" t="s">
        <v>42</v>
      </c>
      <c r="O77" s="98"/>
      <c r="P77" s="99" t="s">
        <v>227</v>
      </c>
      <c r="Q77" s="33" t="s">
        <v>122</v>
      </c>
      <c r="R77" s="35"/>
      <c r="S77" s="35"/>
      <c r="T77" s="35"/>
    </row>
    <row r="78" spans="1:20" s="34" customFormat="1" ht="15" customHeight="1">
      <c r="A78" s="30">
        <v>1</v>
      </c>
      <c r="B78" s="93" t="s">
        <v>187</v>
      </c>
      <c r="C78" s="94" t="s">
        <v>209</v>
      </c>
      <c r="D78" s="93" t="s">
        <v>5</v>
      </c>
      <c r="E78" s="95" t="s">
        <v>224</v>
      </c>
      <c r="F78" s="93" t="s">
        <v>219</v>
      </c>
      <c r="G78" s="102">
        <v>43529</v>
      </c>
      <c r="H78" s="93" t="s">
        <v>218</v>
      </c>
      <c r="I78" s="109">
        <v>43626</v>
      </c>
      <c r="J78" s="93" t="s">
        <v>219</v>
      </c>
      <c r="K78" s="109">
        <f t="shared" si="0"/>
        <v>43718</v>
      </c>
      <c r="L78" s="93" t="s">
        <v>219</v>
      </c>
      <c r="M78" s="109">
        <f>M77+1</f>
        <v>43809</v>
      </c>
      <c r="N78" s="98" t="s">
        <v>42</v>
      </c>
      <c r="O78" s="98"/>
      <c r="P78" s="99" t="s">
        <v>227</v>
      </c>
      <c r="Q78" s="33" t="s">
        <v>123</v>
      </c>
      <c r="R78" s="35"/>
      <c r="S78" s="35"/>
      <c r="T78" s="35"/>
    </row>
    <row r="79" spans="1:20" s="34" customFormat="1" ht="15" customHeight="1">
      <c r="A79" s="30">
        <v>1</v>
      </c>
      <c r="B79" s="93" t="s">
        <v>187</v>
      </c>
      <c r="C79" s="94" t="s">
        <v>209</v>
      </c>
      <c r="D79" s="93" t="s">
        <v>5</v>
      </c>
      <c r="E79" s="95" t="s">
        <v>224</v>
      </c>
      <c r="F79" s="93" t="s">
        <v>220</v>
      </c>
      <c r="G79" s="102">
        <v>43530</v>
      </c>
      <c r="H79" s="93" t="s">
        <v>219</v>
      </c>
      <c r="I79" s="102">
        <f>I78+1</f>
        <v>43627</v>
      </c>
      <c r="J79" s="93" t="s">
        <v>220</v>
      </c>
      <c r="K79" s="102">
        <v>43719</v>
      </c>
      <c r="L79" s="93" t="s">
        <v>220</v>
      </c>
      <c r="M79" s="102">
        <v>43810</v>
      </c>
      <c r="N79" s="98" t="s">
        <v>42</v>
      </c>
      <c r="O79" s="98"/>
      <c r="P79" s="99" t="s">
        <v>227</v>
      </c>
      <c r="Q79" s="33" t="s">
        <v>124</v>
      </c>
      <c r="R79" s="35"/>
      <c r="S79" s="35"/>
      <c r="T79" s="35"/>
    </row>
    <row r="80" spans="1:20" s="34" customFormat="1" ht="15" customHeight="1">
      <c r="A80" s="30">
        <v>1</v>
      </c>
      <c r="B80" s="93" t="s">
        <v>187</v>
      </c>
      <c r="C80" s="94" t="s">
        <v>209</v>
      </c>
      <c r="D80" s="93" t="s">
        <v>5</v>
      </c>
      <c r="E80" s="95" t="s">
        <v>224</v>
      </c>
      <c r="F80" s="103" t="s">
        <v>221</v>
      </c>
      <c r="G80" s="104">
        <v>43531</v>
      </c>
      <c r="H80" s="100" t="s">
        <v>220</v>
      </c>
      <c r="I80" s="109">
        <v>43628</v>
      </c>
      <c r="J80" s="100" t="s">
        <v>221</v>
      </c>
      <c r="K80" s="109">
        <f t="shared" si="0"/>
        <v>43720</v>
      </c>
      <c r="L80" s="100" t="s">
        <v>221</v>
      </c>
      <c r="M80" s="109">
        <v>43811</v>
      </c>
      <c r="N80" s="98" t="s">
        <v>42</v>
      </c>
      <c r="O80" s="94"/>
      <c r="P80" s="99" t="s">
        <v>227</v>
      </c>
      <c r="Q80" s="33" t="s">
        <v>125</v>
      </c>
      <c r="R80" s="35"/>
      <c r="S80" s="35"/>
      <c r="T80" s="35"/>
    </row>
    <row r="81" spans="1:20" s="36" customFormat="1" ht="15" customHeight="1">
      <c r="A81" s="30">
        <v>1</v>
      </c>
      <c r="B81" s="93" t="s">
        <v>187</v>
      </c>
      <c r="C81" s="94" t="s">
        <v>210</v>
      </c>
      <c r="D81" s="93" t="s">
        <v>5</v>
      </c>
      <c r="E81" s="95"/>
      <c r="F81" s="93" t="s">
        <v>222</v>
      </c>
      <c r="G81" s="102">
        <f>G80+1</f>
        <v>43532</v>
      </c>
      <c r="H81" s="93" t="s">
        <v>221</v>
      </c>
      <c r="I81" s="102">
        <v>43629</v>
      </c>
      <c r="J81" s="93" t="s">
        <v>222</v>
      </c>
      <c r="K81" s="102">
        <v>43721</v>
      </c>
      <c r="L81" s="93" t="s">
        <v>222</v>
      </c>
      <c r="M81" s="102">
        <v>43812</v>
      </c>
      <c r="N81" s="98" t="s">
        <v>42</v>
      </c>
      <c r="O81" s="94"/>
      <c r="P81" s="99" t="s">
        <v>227</v>
      </c>
      <c r="Q81" s="33" t="s">
        <v>120</v>
      </c>
      <c r="R81" s="35"/>
      <c r="S81" s="35"/>
      <c r="T81" s="35"/>
    </row>
    <row r="82" spans="1:20" s="36" customFormat="1" ht="15" customHeight="1">
      <c r="A82" s="30">
        <v>1</v>
      </c>
      <c r="B82" s="93" t="s">
        <v>187</v>
      </c>
      <c r="C82" s="94" t="s">
        <v>210</v>
      </c>
      <c r="D82" s="93" t="s">
        <v>5</v>
      </c>
      <c r="E82" s="95"/>
      <c r="F82" s="93" t="s">
        <v>218</v>
      </c>
      <c r="G82" s="109">
        <v>43535</v>
      </c>
      <c r="H82" s="93" t="s">
        <v>222</v>
      </c>
      <c r="I82" s="102">
        <v>43630</v>
      </c>
      <c r="J82" s="93" t="s">
        <v>218</v>
      </c>
      <c r="K82" s="102">
        <v>43724</v>
      </c>
      <c r="L82" s="93" t="s">
        <v>218</v>
      </c>
      <c r="M82" s="102">
        <v>43815</v>
      </c>
      <c r="N82" s="98" t="s">
        <v>42</v>
      </c>
      <c r="O82" s="98"/>
      <c r="P82" s="99" t="s">
        <v>227</v>
      </c>
      <c r="Q82" s="33" t="s">
        <v>161</v>
      </c>
      <c r="R82" s="35"/>
      <c r="S82" s="35"/>
      <c r="T82" s="35"/>
    </row>
    <row r="83" spans="1:17" s="34" customFormat="1" ht="15" customHeight="1">
      <c r="A83" s="30">
        <v>1</v>
      </c>
      <c r="B83" s="93" t="s">
        <v>187</v>
      </c>
      <c r="C83" s="94" t="s">
        <v>211</v>
      </c>
      <c r="D83" s="93" t="s">
        <v>188</v>
      </c>
      <c r="E83" s="95"/>
      <c r="F83" s="93" t="s">
        <v>219</v>
      </c>
      <c r="G83" s="102">
        <v>43536</v>
      </c>
      <c r="H83" s="93" t="s">
        <v>218</v>
      </c>
      <c r="I83" s="102">
        <v>43633</v>
      </c>
      <c r="J83" s="93" t="s">
        <v>219</v>
      </c>
      <c r="K83" s="102">
        <f>K82+1</f>
        <v>43725</v>
      </c>
      <c r="L83" s="93" t="s">
        <v>219</v>
      </c>
      <c r="M83" s="102">
        <f>M82+1</f>
        <v>43816</v>
      </c>
      <c r="N83" s="98" t="s">
        <v>42</v>
      </c>
      <c r="O83" s="98"/>
      <c r="P83" s="99" t="s">
        <v>227</v>
      </c>
      <c r="Q83" s="33" t="s">
        <v>127</v>
      </c>
    </row>
    <row r="84" spans="1:17" s="34" customFormat="1" ht="15" customHeight="1">
      <c r="A84" s="30">
        <v>1</v>
      </c>
      <c r="B84" s="93" t="s">
        <v>187</v>
      </c>
      <c r="C84" s="94" t="s">
        <v>212</v>
      </c>
      <c r="D84" s="93" t="s">
        <v>5</v>
      </c>
      <c r="E84" s="95"/>
      <c r="F84" s="93" t="s">
        <v>220</v>
      </c>
      <c r="G84" s="102">
        <v>43537</v>
      </c>
      <c r="H84" s="93" t="s">
        <v>219</v>
      </c>
      <c r="I84" s="102">
        <f>I83+1</f>
        <v>43634</v>
      </c>
      <c r="J84" s="93" t="s">
        <v>220</v>
      </c>
      <c r="K84" s="102">
        <v>43726</v>
      </c>
      <c r="L84" s="93" t="s">
        <v>220</v>
      </c>
      <c r="M84" s="102">
        <v>43817</v>
      </c>
      <c r="N84" s="98" t="s">
        <v>42</v>
      </c>
      <c r="O84" s="98"/>
      <c r="P84" s="99" t="s">
        <v>227</v>
      </c>
      <c r="Q84" s="33" t="s">
        <v>126</v>
      </c>
    </row>
    <row r="85" spans="1:17" s="22" customFormat="1" ht="15" customHeight="1">
      <c r="A85" s="30">
        <v>1</v>
      </c>
      <c r="B85" s="93" t="s">
        <v>187</v>
      </c>
      <c r="C85" s="94" t="s">
        <v>87</v>
      </c>
      <c r="D85" s="93" t="s">
        <v>188</v>
      </c>
      <c r="E85" s="95"/>
      <c r="F85" s="93" t="s">
        <v>221</v>
      </c>
      <c r="G85" s="102">
        <v>43538</v>
      </c>
      <c r="H85" s="93" t="s">
        <v>220</v>
      </c>
      <c r="I85" s="102">
        <v>43635</v>
      </c>
      <c r="J85" s="93" t="s">
        <v>221</v>
      </c>
      <c r="K85" s="102">
        <v>43727</v>
      </c>
      <c r="L85" s="93" t="s">
        <v>221</v>
      </c>
      <c r="M85" s="102">
        <v>43818</v>
      </c>
      <c r="N85" s="98" t="s">
        <v>42</v>
      </c>
      <c r="O85" s="98"/>
      <c r="P85" s="99" t="s">
        <v>227</v>
      </c>
      <c r="Q85" s="21" t="s">
        <v>134</v>
      </c>
    </row>
    <row r="86" spans="1:17" s="22" customFormat="1" ht="15" customHeight="1">
      <c r="A86" s="30">
        <v>1</v>
      </c>
      <c r="B86" s="93" t="s">
        <v>187</v>
      </c>
      <c r="C86" s="94" t="s">
        <v>88</v>
      </c>
      <c r="D86" s="93" t="s">
        <v>188</v>
      </c>
      <c r="E86" s="95"/>
      <c r="F86" s="93" t="s">
        <v>221</v>
      </c>
      <c r="G86" s="102">
        <v>43538</v>
      </c>
      <c r="H86" s="93" t="s">
        <v>220</v>
      </c>
      <c r="I86" s="102">
        <v>43635</v>
      </c>
      <c r="J86" s="93" t="s">
        <v>221</v>
      </c>
      <c r="K86" s="102">
        <v>43727</v>
      </c>
      <c r="L86" s="93" t="s">
        <v>221</v>
      </c>
      <c r="M86" s="102">
        <v>43818</v>
      </c>
      <c r="N86" s="98" t="s">
        <v>42</v>
      </c>
      <c r="O86" s="98"/>
      <c r="P86" s="99" t="s">
        <v>227</v>
      </c>
      <c r="Q86" s="21" t="s">
        <v>135</v>
      </c>
    </row>
    <row r="87" spans="1:17" s="22" customFormat="1" ht="15.75" customHeight="1">
      <c r="A87" s="30">
        <v>1</v>
      </c>
      <c r="B87" s="93" t="s">
        <v>187</v>
      </c>
      <c r="C87" s="94" t="s">
        <v>213</v>
      </c>
      <c r="D87" s="93" t="s">
        <v>188</v>
      </c>
      <c r="E87" s="95"/>
      <c r="F87" s="93" t="s">
        <v>222</v>
      </c>
      <c r="G87" s="102">
        <f>G86+1</f>
        <v>43539</v>
      </c>
      <c r="H87" s="93" t="s">
        <v>221</v>
      </c>
      <c r="I87" s="102">
        <v>43636</v>
      </c>
      <c r="J87" s="93" t="s">
        <v>222</v>
      </c>
      <c r="K87" s="102">
        <f>K86+1</f>
        <v>43728</v>
      </c>
      <c r="L87" s="93" t="s">
        <v>222</v>
      </c>
      <c r="M87" s="102">
        <f>M86+1</f>
        <v>43819</v>
      </c>
      <c r="N87" s="98" t="s">
        <v>42</v>
      </c>
      <c r="O87" s="98"/>
      <c r="P87" s="99" t="s">
        <v>227</v>
      </c>
      <c r="Q87" s="21" t="s">
        <v>136</v>
      </c>
    </row>
    <row r="88" spans="1:17" s="22" customFormat="1" ht="15" customHeight="1">
      <c r="A88" s="30">
        <v>1</v>
      </c>
      <c r="B88" s="93" t="s">
        <v>187</v>
      </c>
      <c r="C88" s="94" t="s">
        <v>214</v>
      </c>
      <c r="D88" s="93" t="s">
        <v>5</v>
      </c>
      <c r="E88" s="95"/>
      <c r="F88" s="93" t="s">
        <v>218</v>
      </c>
      <c r="G88" s="102">
        <v>43542</v>
      </c>
      <c r="H88" s="93" t="s">
        <v>222</v>
      </c>
      <c r="I88" s="102">
        <f>I87+1</f>
        <v>43637</v>
      </c>
      <c r="J88" s="93" t="s">
        <v>218</v>
      </c>
      <c r="K88" s="102">
        <v>43731</v>
      </c>
      <c r="L88" s="93" t="s">
        <v>218</v>
      </c>
      <c r="M88" s="102">
        <v>43822</v>
      </c>
      <c r="N88" s="98" t="s">
        <v>42</v>
      </c>
      <c r="O88" s="98"/>
      <c r="P88" s="99" t="s">
        <v>227</v>
      </c>
      <c r="Q88" s="21" t="s">
        <v>137</v>
      </c>
    </row>
    <row r="89" spans="1:17" s="22" customFormat="1" ht="15" customHeight="1">
      <c r="A89" s="30">
        <v>1</v>
      </c>
      <c r="B89" s="93" t="s">
        <v>187</v>
      </c>
      <c r="C89" s="94" t="s">
        <v>76</v>
      </c>
      <c r="D89" s="93" t="s">
        <v>188</v>
      </c>
      <c r="E89" s="95"/>
      <c r="F89" s="93" t="s">
        <v>219</v>
      </c>
      <c r="G89" s="102">
        <v>43543</v>
      </c>
      <c r="H89" s="100" t="s">
        <v>218</v>
      </c>
      <c r="I89" s="101">
        <v>43640</v>
      </c>
      <c r="J89" s="100" t="s">
        <v>219</v>
      </c>
      <c r="K89" s="101">
        <f>K88+1</f>
        <v>43732</v>
      </c>
      <c r="L89" s="100" t="s">
        <v>219</v>
      </c>
      <c r="M89" s="112">
        <v>43823</v>
      </c>
      <c r="N89" s="98" t="s">
        <v>42</v>
      </c>
      <c r="O89" s="98"/>
      <c r="P89" s="99" t="s">
        <v>227</v>
      </c>
      <c r="Q89" s="21" t="s">
        <v>128</v>
      </c>
    </row>
    <row r="90" spans="1:17" s="22" customFormat="1" ht="15" customHeight="1">
      <c r="A90" s="30">
        <v>1</v>
      </c>
      <c r="B90" s="93" t="s">
        <v>187</v>
      </c>
      <c r="C90" s="94" t="s">
        <v>215</v>
      </c>
      <c r="D90" s="93" t="s">
        <v>188</v>
      </c>
      <c r="E90" s="95"/>
      <c r="F90" s="93" t="s">
        <v>219</v>
      </c>
      <c r="G90" s="102">
        <v>43543</v>
      </c>
      <c r="H90" s="100" t="s">
        <v>218</v>
      </c>
      <c r="I90" s="101">
        <v>43640</v>
      </c>
      <c r="J90" s="100" t="s">
        <v>219</v>
      </c>
      <c r="K90" s="101">
        <v>43732</v>
      </c>
      <c r="L90" s="100" t="s">
        <v>222</v>
      </c>
      <c r="M90" s="112">
        <v>43826</v>
      </c>
      <c r="N90" s="98" t="s">
        <v>42</v>
      </c>
      <c r="O90" s="98"/>
      <c r="P90" s="99" t="s">
        <v>227</v>
      </c>
      <c r="Q90" s="21" t="s">
        <v>128</v>
      </c>
    </row>
    <row r="91" spans="1:17" s="22" customFormat="1" ht="15" customHeight="1">
      <c r="A91" s="30">
        <v>1</v>
      </c>
      <c r="B91" s="93" t="s">
        <v>187</v>
      </c>
      <c r="C91" s="94" t="s">
        <v>216</v>
      </c>
      <c r="D91" s="93" t="s">
        <v>188</v>
      </c>
      <c r="E91" s="95"/>
      <c r="F91" s="93" t="s">
        <v>220</v>
      </c>
      <c r="G91" s="102">
        <f>G90+1</f>
        <v>43544</v>
      </c>
      <c r="H91" s="108" t="s">
        <v>219</v>
      </c>
      <c r="I91" s="102">
        <v>43641</v>
      </c>
      <c r="J91" s="93" t="s">
        <v>220</v>
      </c>
      <c r="K91" s="102">
        <v>43733</v>
      </c>
      <c r="L91" s="93" t="s">
        <v>218</v>
      </c>
      <c r="M91" s="102">
        <v>43829</v>
      </c>
      <c r="N91" s="98" t="s">
        <v>42</v>
      </c>
      <c r="O91" s="98"/>
      <c r="P91" s="99" t="s">
        <v>227</v>
      </c>
      <c r="Q91" s="21" t="s">
        <v>114</v>
      </c>
    </row>
    <row r="92" spans="1:20" s="22" customFormat="1" ht="15" customHeight="1">
      <c r="A92" s="30">
        <v>1</v>
      </c>
      <c r="B92" s="93" t="s">
        <v>187</v>
      </c>
      <c r="C92" s="94" t="s">
        <v>217</v>
      </c>
      <c r="D92" s="93" t="s">
        <v>5</v>
      </c>
      <c r="E92" s="95"/>
      <c r="F92" s="100" t="s">
        <v>221</v>
      </c>
      <c r="G92" s="101">
        <v>43545</v>
      </c>
      <c r="H92" s="108" t="s">
        <v>220</v>
      </c>
      <c r="I92" s="110">
        <v>43642</v>
      </c>
      <c r="J92" s="108" t="s">
        <v>221</v>
      </c>
      <c r="K92" s="110">
        <v>43734</v>
      </c>
      <c r="L92" s="108" t="s">
        <v>219</v>
      </c>
      <c r="M92" s="110">
        <v>43830</v>
      </c>
      <c r="N92" s="98" t="s">
        <v>42</v>
      </c>
      <c r="O92" s="98"/>
      <c r="P92" s="99" t="s">
        <v>227</v>
      </c>
      <c r="Q92" s="40" t="s">
        <v>162</v>
      </c>
      <c r="R92" s="23"/>
      <c r="S92" s="23"/>
      <c r="T92" s="23"/>
    </row>
    <row r="93" spans="2:20" s="22" customFormat="1" ht="15" customHeight="1">
      <c r="B93" s="93"/>
      <c r="C93" s="94"/>
      <c r="D93" s="93"/>
      <c r="E93" s="95"/>
      <c r="F93" s="100"/>
      <c r="G93" s="101"/>
      <c r="H93" s="108"/>
      <c r="I93" s="109"/>
      <c r="J93" s="108"/>
      <c r="K93" s="109"/>
      <c r="L93" s="108"/>
      <c r="M93" s="109"/>
      <c r="N93" s="98"/>
      <c r="O93" s="98"/>
      <c r="P93" s="99" t="s">
        <v>227</v>
      </c>
      <c r="Q93" s="40" t="s">
        <v>163</v>
      </c>
      <c r="R93" s="23"/>
      <c r="S93" s="23"/>
      <c r="T93" s="23"/>
    </row>
    <row r="94" spans="2:20" s="79" customFormat="1" ht="15" customHeight="1">
      <c r="B94" s="83"/>
      <c r="C94" s="84"/>
      <c r="D94" s="83"/>
      <c r="E94" s="85"/>
      <c r="F94" s="86"/>
      <c r="G94" s="87"/>
      <c r="H94" s="88"/>
      <c r="I94" s="89"/>
      <c r="J94" s="90"/>
      <c r="K94" s="89"/>
      <c r="L94" s="90"/>
      <c r="M94" s="91"/>
      <c r="N94" s="92"/>
      <c r="O94" s="92"/>
      <c r="P94" s="111"/>
      <c r="Q94" s="81"/>
      <c r="R94" s="82"/>
      <c r="S94" s="82"/>
      <c r="T94" s="82"/>
    </row>
    <row r="95" spans="2:20" ht="15" customHeight="1">
      <c r="B95" s="18"/>
      <c r="C95" s="19"/>
      <c r="D95" s="18"/>
      <c r="E95" s="20"/>
      <c r="P95" s="111"/>
      <c r="Q95" s="81"/>
      <c r="R95" s="82"/>
      <c r="S95" s="82"/>
      <c r="T95" s="82"/>
    </row>
    <row r="96" spans="2:20" ht="15" customHeight="1">
      <c r="B96" s="18"/>
      <c r="C96" s="18"/>
      <c r="D96" s="18"/>
      <c r="E96" s="18"/>
      <c r="Q96" s="81"/>
      <c r="R96" s="82"/>
      <c r="S96" s="82"/>
      <c r="T96" s="82"/>
    </row>
    <row r="97" spans="2:20" ht="15" customHeight="1">
      <c r="B97" s="18"/>
      <c r="C97" s="18"/>
      <c r="D97" s="18"/>
      <c r="E97" s="18"/>
      <c r="Q97" s="81"/>
      <c r="R97" s="82"/>
      <c r="S97" s="82"/>
      <c r="T97" s="82"/>
    </row>
  </sheetData>
  <sheetProtection/>
  <autoFilter ref="B4:P93"/>
  <mergeCells count="12">
    <mergeCell ref="O3:O4"/>
    <mergeCell ref="N3:N4"/>
    <mergeCell ref="B1:P2"/>
    <mergeCell ref="B3:B4"/>
    <mergeCell ref="C3:C4"/>
    <mergeCell ref="D3:D4"/>
    <mergeCell ref="E3:E4"/>
    <mergeCell ref="F3:G3"/>
    <mergeCell ref="H3:I3"/>
    <mergeCell ref="P3:P4"/>
    <mergeCell ref="J3:K3"/>
    <mergeCell ref="L3:M3"/>
  </mergeCells>
  <conditionalFormatting sqref="C9:E9 C39:E39 F43 B94:E97 F17:F18 F53:F59 C84:F84 F65:F79 E32 C30 F61 C72:E73 B5:F7 B9:B15 C27:F27 C10:F10 E18:E25 C18:C26 E26:F26 C28 E30 C34 E34:E35 C38 E38:F38 C40 E40 C42:C46 E42:E45 E46:F46 C48:E48 C54:E54 C51:C53 E51:E53 C55:C56 E55:E56 C59 E59 C62:E62 C68:E68 C66:C67 E67 C69:C70 E69:E71 C76:E76 C88:F88 C85:C87 E85:F87 C89:C91 E89:F91 B8:E8 C11:E12 E28 C49:D50 C60:D61 C64:D65 C81:E82 C77:D80">
    <cfRule type="cellIs" priority="1345" dxfId="10" operator="equal" stopIfTrue="1">
      <formula>"Sat"</formula>
    </cfRule>
    <cfRule type="cellIs" priority="1346" dxfId="10" operator="equal" stopIfTrue="1">
      <formula>"Sun"</formula>
    </cfRule>
  </conditionalFormatting>
  <conditionalFormatting sqref="G10 G26:G27 G43 G46 G61 G53:G59 G72:G80 G84:G91 G17:G18 G38 G64:G70 G5:G7 I24 I40 I43 I58 I50:I56 I69:I76 I81:I88 I14:I15 I35 I61:I67 K24 K40 K43 K58 K50:K56 K69:K76 K81:K88 K14:K15 K35 K61:K67 M24 M40 M43 M58 M50:M56 M69:M76 M81:M88 M14:M15 M35 M61:M67">
    <cfRule type="cellIs" priority="1347" dxfId="583" operator="equal" stopIfTrue="1">
      <formula>$Q$1</formula>
    </cfRule>
  </conditionalFormatting>
  <conditionalFormatting sqref="G71">
    <cfRule type="cellIs" priority="1220" dxfId="583" operator="equal" stopIfTrue="1">
      <formula>$Q$1</formula>
    </cfRule>
  </conditionalFormatting>
  <conditionalFormatting sqref="C83 E83">
    <cfRule type="cellIs" priority="1218" dxfId="10" operator="equal" stopIfTrue="1">
      <formula>"Sat"</formula>
    </cfRule>
    <cfRule type="cellIs" priority="1219" dxfId="10" operator="equal" stopIfTrue="1">
      <formula>"Sun"</formula>
    </cfRule>
  </conditionalFormatting>
  <conditionalFormatting sqref="G21">
    <cfRule type="cellIs" priority="957" dxfId="583" operator="equal" stopIfTrue="1">
      <formula>$Q$1</formula>
    </cfRule>
  </conditionalFormatting>
  <conditionalFormatting sqref="F39">
    <cfRule type="cellIs" priority="943" dxfId="10" operator="equal" stopIfTrue="1">
      <formula>"Sat"</formula>
    </cfRule>
    <cfRule type="cellIs" priority="944" dxfId="10" operator="equal" stopIfTrue="1">
      <formula>"Sun"</formula>
    </cfRule>
  </conditionalFormatting>
  <conditionalFormatting sqref="G39">
    <cfRule type="cellIs" priority="945" dxfId="583" operator="equal" stopIfTrue="1">
      <formula>$Q$1</formula>
    </cfRule>
  </conditionalFormatting>
  <conditionalFormatting sqref="F40">
    <cfRule type="cellIs" priority="940" dxfId="10" operator="equal" stopIfTrue="1">
      <formula>"Sat"</formula>
    </cfRule>
    <cfRule type="cellIs" priority="941" dxfId="10" operator="equal" stopIfTrue="1">
      <formula>"Sun"</formula>
    </cfRule>
  </conditionalFormatting>
  <conditionalFormatting sqref="G40">
    <cfRule type="cellIs" priority="942" dxfId="583" operator="equal" stopIfTrue="1">
      <formula>$Q$1</formula>
    </cfRule>
  </conditionalFormatting>
  <conditionalFormatting sqref="F44">
    <cfRule type="cellIs" priority="936" dxfId="10" operator="equal" stopIfTrue="1">
      <formula>"Sat"</formula>
    </cfRule>
    <cfRule type="cellIs" priority="937" dxfId="10" operator="equal" stopIfTrue="1">
      <formula>"Sun"</formula>
    </cfRule>
  </conditionalFormatting>
  <conditionalFormatting sqref="G44">
    <cfRule type="cellIs" priority="938" dxfId="583" operator="equal" stopIfTrue="1">
      <formula>$Q$1</formula>
    </cfRule>
  </conditionalFormatting>
  <conditionalFormatting sqref="F45">
    <cfRule type="cellIs" priority="933" dxfId="10" operator="equal" stopIfTrue="1">
      <formula>"Sat"</formula>
    </cfRule>
    <cfRule type="cellIs" priority="934" dxfId="10" operator="equal" stopIfTrue="1">
      <formula>"Sun"</formula>
    </cfRule>
  </conditionalFormatting>
  <conditionalFormatting sqref="G45">
    <cfRule type="cellIs" priority="935" dxfId="583" operator="equal" stopIfTrue="1">
      <formula>$Q$1</formula>
    </cfRule>
  </conditionalFormatting>
  <conditionalFormatting sqref="I91">
    <cfRule type="cellIs" priority="922" dxfId="583" operator="equal" stopIfTrue="1">
      <formula>$Q$1</formula>
    </cfRule>
  </conditionalFormatting>
  <conditionalFormatting sqref="K91">
    <cfRule type="cellIs" priority="858" dxfId="583" operator="equal" stopIfTrue="1">
      <formula>$Q$1</formula>
    </cfRule>
  </conditionalFormatting>
  <conditionalFormatting sqref="M91">
    <cfRule type="cellIs" priority="794" dxfId="583" operator="equal" stopIfTrue="1">
      <formula>$Q$1</formula>
    </cfRule>
  </conditionalFormatting>
  <conditionalFormatting sqref="F60">
    <cfRule type="cellIs" priority="728" dxfId="10" operator="equal" stopIfTrue="1">
      <formula>"Sat"</formula>
    </cfRule>
    <cfRule type="cellIs" priority="729" dxfId="10" operator="equal" stopIfTrue="1">
      <formula>"Sun"</formula>
    </cfRule>
  </conditionalFormatting>
  <conditionalFormatting sqref="G60">
    <cfRule type="cellIs" priority="730" dxfId="583" operator="equal" stopIfTrue="1">
      <formula>$Q$1</formula>
    </cfRule>
  </conditionalFormatting>
  <conditionalFormatting sqref="F25">
    <cfRule type="cellIs" priority="667" dxfId="10" operator="equal" stopIfTrue="1">
      <formula>"Sat"</formula>
    </cfRule>
    <cfRule type="cellIs" priority="668" dxfId="10" operator="equal" stopIfTrue="1">
      <formula>"Sun"</formula>
    </cfRule>
  </conditionalFormatting>
  <conditionalFormatting sqref="G25">
    <cfRule type="cellIs" priority="666" dxfId="583" operator="equal" stopIfTrue="1">
      <formula>$Q$1</formula>
    </cfRule>
  </conditionalFormatting>
  <conditionalFormatting sqref="F34">
    <cfRule type="cellIs" priority="663" dxfId="10" operator="equal" stopIfTrue="1">
      <formula>"Sat"</formula>
    </cfRule>
    <cfRule type="cellIs" priority="664" dxfId="10" operator="equal" stopIfTrue="1">
      <formula>"Sun"</formula>
    </cfRule>
  </conditionalFormatting>
  <conditionalFormatting sqref="G34">
    <cfRule type="cellIs" priority="665" dxfId="583" operator="equal" stopIfTrue="1">
      <formula>$Q$1</formula>
    </cfRule>
  </conditionalFormatting>
  <conditionalFormatting sqref="F35">
    <cfRule type="cellIs" priority="660" dxfId="10" operator="equal" stopIfTrue="1">
      <formula>"Sat"</formula>
    </cfRule>
    <cfRule type="cellIs" priority="661" dxfId="10" operator="equal" stopIfTrue="1">
      <formula>"Sun"</formula>
    </cfRule>
  </conditionalFormatting>
  <conditionalFormatting sqref="G35">
    <cfRule type="cellIs" priority="662" dxfId="583" operator="equal" stopIfTrue="1">
      <formula>$Q$1</formula>
    </cfRule>
  </conditionalFormatting>
  <conditionalFormatting sqref="J91">
    <cfRule type="cellIs" priority="598" dxfId="10" operator="equal" stopIfTrue="1">
      <formula>"Sat"</formula>
    </cfRule>
    <cfRule type="cellIs" priority="599" dxfId="10" operator="equal" stopIfTrue="1">
      <formula>"Sun"</formula>
    </cfRule>
  </conditionalFormatting>
  <conditionalFormatting sqref="L91">
    <cfRule type="cellIs" priority="569" dxfId="10" operator="equal" stopIfTrue="1">
      <formula>"Sat"</formula>
    </cfRule>
    <cfRule type="cellIs" priority="570" dxfId="10" operator="equal" stopIfTrue="1">
      <formula>"Sun"</formula>
    </cfRule>
  </conditionalFormatting>
  <conditionalFormatting sqref="C71">
    <cfRule type="cellIs" priority="565" dxfId="10" operator="equal" stopIfTrue="1">
      <formula>"Sat"</formula>
    </cfRule>
    <cfRule type="cellIs" priority="566" dxfId="10" operator="equal" stopIfTrue="1">
      <formula>"Sun"</formula>
    </cfRule>
  </conditionalFormatting>
  <conditionalFormatting sqref="B16:B26">
    <cfRule type="cellIs" priority="563" dxfId="10" operator="equal" stopIfTrue="1">
      <formula>"Sat"</formula>
    </cfRule>
    <cfRule type="cellIs" priority="564" dxfId="10" operator="equal" stopIfTrue="1">
      <formula>"Sun"</formula>
    </cfRule>
  </conditionalFormatting>
  <conditionalFormatting sqref="B27:B37">
    <cfRule type="cellIs" priority="561" dxfId="10" operator="equal" stopIfTrue="1">
      <formula>"Sat"</formula>
    </cfRule>
    <cfRule type="cellIs" priority="562" dxfId="10" operator="equal" stopIfTrue="1">
      <formula>"Sun"</formula>
    </cfRule>
  </conditionalFormatting>
  <conditionalFormatting sqref="B38:B48">
    <cfRule type="cellIs" priority="559" dxfId="10" operator="equal" stopIfTrue="1">
      <formula>"Sat"</formula>
    </cfRule>
    <cfRule type="cellIs" priority="560" dxfId="10" operator="equal" stopIfTrue="1">
      <formula>"Sun"</formula>
    </cfRule>
  </conditionalFormatting>
  <conditionalFormatting sqref="B49:B59">
    <cfRule type="cellIs" priority="557" dxfId="10" operator="equal" stopIfTrue="1">
      <formula>"Sat"</formula>
    </cfRule>
    <cfRule type="cellIs" priority="558" dxfId="10" operator="equal" stopIfTrue="1">
      <formula>"Sun"</formula>
    </cfRule>
  </conditionalFormatting>
  <conditionalFormatting sqref="B60:B70">
    <cfRule type="cellIs" priority="555" dxfId="10" operator="equal" stopIfTrue="1">
      <formula>"Sat"</formula>
    </cfRule>
    <cfRule type="cellIs" priority="556" dxfId="10" operator="equal" stopIfTrue="1">
      <formula>"Sun"</formula>
    </cfRule>
  </conditionalFormatting>
  <conditionalFormatting sqref="B71:B81">
    <cfRule type="cellIs" priority="553" dxfId="10" operator="equal" stopIfTrue="1">
      <formula>"Sat"</formula>
    </cfRule>
    <cfRule type="cellIs" priority="554" dxfId="10" operator="equal" stopIfTrue="1">
      <formula>"Sun"</formula>
    </cfRule>
  </conditionalFormatting>
  <conditionalFormatting sqref="B82:B92">
    <cfRule type="cellIs" priority="551" dxfId="10" operator="equal" stopIfTrue="1">
      <formula>"Sat"</formula>
    </cfRule>
    <cfRule type="cellIs" priority="552" dxfId="10" operator="equal" stopIfTrue="1">
      <formula>"Sun"</formula>
    </cfRule>
  </conditionalFormatting>
  <conditionalFormatting sqref="B93">
    <cfRule type="cellIs" priority="549" dxfId="10" operator="equal" stopIfTrue="1">
      <formula>"Sat"</formula>
    </cfRule>
    <cfRule type="cellIs" priority="550" dxfId="10" operator="equal" stopIfTrue="1">
      <formula>"Sun"</formula>
    </cfRule>
  </conditionalFormatting>
  <conditionalFormatting sqref="D13">
    <cfRule type="cellIs" priority="545" dxfId="10" operator="equal" stopIfTrue="1">
      <formula>"Sat"</formula>
    </cfRule>
    <cfRule type="cellIs" priority="546" dxfId="10" operator="equal" stopIfTrue="1">
      <formula>"Sun"</formula>
    </cfRule>
  </conditionalFormatting>
  <conditionalFormatting sqref="D14">
    <cfRule type="cellIs" priority="543" dxfId="10" operator="equal" stopIfTrue="1">
      <formula>"Sat"</formula>
    </cfRule>
    <cfRule type="cellIs" priority="544" dxfId="10" operator="equal" stopIfTrue="1">
      <formula>"Sun"</formula>
    </cfRule>
  </conditionalFormatting>
  <conditionalFormatting sqref="D15">
    <cfRule type="cellIs" priority="541" dxfId="10" operator="equal" stopIfTrue="1">
      <formula>"Sat"</formula>
    </cfRule>
    <cfRule type="cellIs" priority="542" dxfId="10" operator="equal" stopIfTrue="1">
      <formula>"Sun"</formula>
    </cfRule>
  </conditionalFormatting>
  <conditionalFormatting sqref="D16">
    <cfRule type="cellIs" priority="539" dxfId="10" operator="equal" stopIfTrue="1">
      <formula>"Sat"</formula>
    </cfRule>
    <cfRule type="cellIs" priority="540" dxfId="10" operator="equal" stopIfTrue="1">
      <formula>"Sun"</formula>
    </cfRule>
  </conditionalFormatting>
  <conditionalFormatting sqref="D17">
    <cfRule type="cellIs" priority="537" dxfId="10" operator="equal" stopIfTrue="1">
      <formula>"Sat"</formula>
    </cfRule>
    <cfRule type="cellIs" priority="538" dxfId="10" operator="equal" stopIfTrue="1">
      <formula>"Sun"</formula>
    </cfRule>
  </conditionalFormatting>
  <conditionalFormatting sqref="D18">
    <cfRule type="cellIs" priority="535" dxfId="10" operator="equal" stopIfTrue="1">
      <formula>"Sat"</formula>
    </cfRule>
    <cfRule type="cellIs" priority="536" dxfId="10" operator="equal" stopIfTrue="1">
      <formula>"Sun"</formula>
    </cfRule>
  </conditionalFormatting>
  <conditionalFormatting sqref="D19">
    <cfRule type="cellIs" priority="533" dxfId="10" operator="equal" stopIfTrue="1">
      <formula>"Sat"</formula>
    </cfRule>
    <cfRule type="cellIs" priority="534" dxfId="10" operator="equal" stopIfTrue="1">
      <formula>"Sun"</formula>
    </cfRule>
  </conditionalFormatting>
  <conditionalFormatting sqref="D20">
    <cfRule type="cellIs" priority="531" dxfId="10" operator="equal" stopIfTrue="1">
      <formula>"Sat"</formula>
    </cfRule>
    <cfRule type="cellIs" priority="532" dxfId="10" operator="equal" stopIfTrue="1">
      <formula>"Sun"</formula>
    </cfRule>
  </conditionalFormatting>
  <conditionalFormatting sqref="D21">
    <cfRule type="cellIs" priority="529" dxfId="10" operator="equal" stopIfTrue="1">
      <formula>"Sat"</formula>
    </cfRule>
    <cfRule type="cellIs" priority="530" dxfId="10" operator="equal" stopIfTrue="1">
      <formula>"Sun"</formula>
    </cfRule>
  </conditionalFormatting>
  <conditionalFormatting sqref="D22">
    <cfRule type="cellIs" priority="527" dxfId="10" operator="equal" stopIfTrue="1">
      <formula>"Sat"</formula>
    </cfRule>
    <cfRule type="cellIs" priority="528" dxfId="10" operator="equal" stopIfTrue="1">
      <formula>"Sun"</formula>
    </cfRule>
  </conditionalFormatting>
  <conditionalFormatting sqref="D23">
    <cfRule type="cellIs" priority="525" dxfId="10" operator="equal" stopIfTrue="1">
      <formula>"Sat"</formula>
    </cfRule>
    <cfRule type="cellIs" priority="526" dxfId="10" operator="equal" stopIfTrue="1">
      <formula>"Sun"</formula>
    </cfRule>
  </conditionalFormatting>
  <conditionalFormatting sqref="D24">
    <cfRule type="cellIs" priority="523" dxfId="10" operator="equal" stopIfTrue="1">
      <formula>"Sat"</formula>
    </cfRule>
    <cfRule type="cellIs" priority="524" dxfId="10" operator="equal" stopIfTrue="1">
      <formula>"Sun"</formula>
    </cfRule>
  </conditionalFormatting>
  <conditionalFormatting sqref="D25">
    <cfRule type="cellIs" priority="521" dxfId="10" operator="equal" stopIfTrue="1">
      <formula>"Sat"</formula>
    </cfRule>
    <cfRule type="cellIs" priority="522" dxfId="10" operator="equal" stopIfTrue="1">
      <formula>"Sun"</formula>
    </cfRule>
  </conditionalFormatting>
  <conditionalFormatting sqref="D26">
    <cfRule type="cellIs" priority="519" dxfId="10" operator="equal" stopIfTrue="1">
      <formula>"Sat"</formula>
    </cfRule>
    <cfRule type="cellIs" priority="520" dxfId="10" operator="equal" stopIfTrue="1">
      <formula>"Sun"</formula>
    </cfRule>
  </conditionalFormatting>
  <conditionalFormatting sqref="C29">
    <cfRule type="cellIs" priority="517" dxfId="10" operator="equal" stopIfTrue="1">
      <formula>"Sat"</formula>
    </cfRule>
    <cfRule type="cellIs" priority="518" dxfId="10" operator="equal" stopIfTrue="1">
      <formula>"Sun"</formula>
    </cfRule>
  </conditionalFormatting>
  <conditionalFormatting sqref="D28">
    <cfRule type="cellIs" priority="515" dxfId="10" operator="equal" stopIfTrue="1">
      <formula>"Sat"</formula>
    </cfRule>
    <cfRule type="cellIs" priority="516" dxfId="10" operator="equal" stopIfTrue="1">
      <formula>"Sun"</formula>
    </cfRule>
  </conditionalFormatting>
  <conditionalFormatting sqref="D29">
    <cfRule type="cellIs" priority="513" dxfId="10" operator="equal" stopIfTrue="1">
      <formula>"Sat"</formula>
    </cfRule>
    <cfRule type="cellIs" priority="514" dxfId="10" operator="equal" stopIfTrue="1">
      <formula>"Sun"</formula>
    </cfRule>
  </conditionalFormatting>
  <conditionalFormatting sqref="C31">
    <cfRule type="cellIs" priority="511" dxfId="10" operator="equal" stopIfTrue="1">
      <formula>"Sat"</formula>
    </cfRule>
    <cfRule type="cellIs" priority="512" dxfId="10" operator="equal" stopIfTrue="1">
      <formula>"Sun"</formula>
    </cfRule>
  </conditionalFormatting>
  <conditionalFormatting sqref="D30">
    <cfRule type="cellIs" priority="509" dxfId="10" operator="equal" stopIfTrue="1">
      <formula>"Sat"</formula>
    </cfRule>
    <cfRule type="cellIs" priority="510" dxfId="10" operator="equal" stopIfTrue="1">
      <formula>"Sun"</formula>
    </cfRule>
  </conditionalFormatting>
  <conditionalFormatting sqref="D31">
    <cfRule type="cellIs" priority="507" dxfId="10" operator="equal" stopIfTrue="1">
      <formula>"Sat"</formula>
    </cfRule>
    <cfRule type="cellIs" priority="508" dxfId="10" operator="equal" stopIfTrue="1">
      <formula>"Sun"</formula>
    </cfRule>
  </conditionalFormatting>
  <conditionalFormatting sqref="D32">
    <cfRule type="cellIs" priority="505" dxfId="10" operator="equal" stopIfTrue="1">
      <formula>"Sat"</formula>
    </cfRule>
    <cfRule type="cellIs" priority="506" dxfId="10" operator="equal" stopIfTrue="1">
      <formula>"Sun"</formula>
    </cfRule>
  </conditionalFormatting>
  <conditionalFormatting sqref="C33">
    <cfRule type="cellIs" priority="503" dxfId="10" operator="equal" stopIfTrue="1">
      <formula>"Sat"</formula>
    </cfRule>
    <cfRule type="cellIs" priority="504" dxfId="10" operator="equal" stopIfTrue="1">
      <formula>"Sun"</formula>
    </cfRule>
  </conditionalFormatting>
  <conditionalFormatting sqref="D33">
    <cfRule type="cellIs" priority="501" dxfId="10" operator="equal" stopIfTrue="1">
      <formula>"Sat"</formula>
    </cfRule>
    <cfRule type="cellIs" priority="502" dxfId="10" operator="equal" stopIfTrue="1">
      <formula>"Sun"</formula>
    </cfRule>
  </conditionalFormatting>
  <conditionalFormatting sqref="D34">
    <cfRule type="cellIs" priority="499" dxfId="10" operator="equal" stopIfTrue="1">
      <formula>"Sat"</formula>
    </cfRule>
    <cfRule type="cellIs" priority="500" dxfId="10" operator="equal" stopIfTrue="1">
      <formula>"Sun"</formula>
    </cfRule>
  </conditionalFormatting>
  <conditionalFormatting sqref="D35">
    <cfRule type="cellIs" priority="497" dxfId="10" operator="equal" stopIfTrue="1">
      <formula>"Sat"</formula>
    </cfRule>
    <cfRule type="cellIs" priority="498" dxfId="10" operator="equal" stopIfTrue="1">
      <formula>"Sun"</formula>
    </cfRule>
  </conditionalFormatting>
  <conditionalFormatting sqref="D36">
    <cfRule type="cellIs" priority="495" dxfId="10" operator="equal" stopIfTrue="1">
      <formula>"Sat"</formula>
    </cfRule>
    <cfRule type="cellIs" priority="496" dxfId="10" operator="equal" stopIfTrue="1">
      <formula>"Sun"</formula>
    </cfRule>
  </conditionalFormatting>
  <conditionalFormatting sqref="D37">
    <cfRule type="cellIs" priority="493" dxfId="10" operator="equal" stopIfTrue="1">
      <formula>"Sat"</formula>
    </cfRule>
    <cfRule type="cellIs" priority="494" dxfId="10" operator="equal" stopIfTrue="1">
      <formula>"Sun"</formula>
    </cfRule>
  </conditionalFormatting>
  <conditionalFormatting sqref="D38">
    <cfRule type="cellIs" priority="491" dxfId="10" operator="equal" stopIfTrue="1">
      <formula>"Sat"</formula>
    </cfRule>
    <cfRule type="cellIs" priority="492" dxfId="10" operator="equal" stopIfTrue="1">
      <formula>"Sun"</formula>
    </cfRule>
  </conditionalFormatting>
  <conditionalFormatting sqref="D40">
    <cfRule type="cellIs" priority="489" dxfId="10" operator="equal" stopIfTrue="1">
      <formula>"Sat"</formula>
    </cfRule>
    <cfRule type="cellIs" priority="490" dxfId="10" operator="equal" stopIfTrue="1">
      <formula>"Sun"</formula>
    </cfRule>
  </conditionalFormatting>
  <conditionalFormatting sqref="D41">
    <cfRule type="cellIs" priority="487" dxfId="10" operator="equal" stopIfTrue="1">
      <formula>"Sat"</formula>
    </cfRule>
    <cfRule type="cellIs" priority="488" dxfId="10" operator="equal" stopIfTrue="1">
      <formula>"Sun"</formula>
    </cfRule>
  </conditionalFormatting>
  <conditionalFormatting sqref="D42">
    <cfRule type="cellIs" priority="485" dxfId="10" operator="equal" stopIfTrue="1">
      <formula>"Sat"</formula>
    </cfRule>
    <cfRule type="cellIs" priority="486" dxfId="10" operator="equal" stopIfTrue="1">
      <formula>"Sun"</formula>
    </cfRule>
  </conditionalFormatting>
  <conditionalFormatting sqref="D43">
    <cfRule type="cellIs" priority="483" dxfId="10" operator="equal" stopIfTrue="1">
      <formula>"Sat"</formula>
    </cfRule>
    <cfRule type="cellIs" priority="484" dxfId="10" operator="equal" stopIfTrue="1">
      <formula>"Sun"</formula>
    </cfRule>
  </conditionalFormatting>
  <conditionalFormatting sqref="D44">
    <cfRule type="cellIs" priority="481" dxfId="10" operator="equal" stopIfTrue="1">
      <formula>"Sat"</formula>
    </cfRule>
    <cfRule type="cellIs" priority="482" dxfId="10" operator="equal" stopIfTrue="1">
      <formula>"Sun"</formula>
    </cfRule>
  </conditionalFormatting>
  <conditionalFormatting sqref="D45">
    <cfRule type="cellIs" priority="479" dxfId="10" operator="equal" stopIfTrue="1">
      <formula>"Sat"</formula>
    </cfRule>
    <cfRule type="cellIs" priority="480" dxfId="10" operator="equal" stopIfTrue="1">
      <formula>"Sun"</formula>
    </cfRule>
  </conditionalFormatting>
  <conditionalFormatting sqref="D46">
    <cfRule type="cellIs" priority="477" dxfId="10" operator="equal" stopIfTrue="1">
      <formula>"Sat"</formula>
    </cfRule>
    <cfRule type="cellIs" priority="478" dxfId="10" operator="equal" stopIfTrue="1">
      <formula>"Sun"</formula>
    </cfRule>
  </conditionalFormatting>
  <conditionalFormatting sqref="D47">
    <cfRule type="cellIs" priority="475" dxfId="10" operator="equal" stopIfTrue="1">
      <formula>"Sat"</formula>
    </cfRule>
    <cfRule type="cellIs" priority="476" dxfId="10" operator="equal" stopIfTrue="1">
      <formula>"Sun"</formula>
    </cfRule>
  </conditionalFormatting>
  <conditionalFormatting sqref="D51">
    <cfRule type="cellIs" priority="473" dxfId="10" operator="equal" stopIfTrue="1">
      <formula>"Sat"</formula>
    </cfRule>
    <cfRule type="cellIs" priority="474" dxfId="10" operator="equal" stopIfTrue="1">
      <formula>"Sun"</formula>
    </cfRule>
  </conditionalFormatting>
  <conditionalFormatting sqref="D52">
    <cfRule type="cellIs" priority="471" dxfId="10" operator="equal" stopIfTrue="1">
      <formula>"Sat"</formula>
    </cfRule>
    <cfRule type="cellIs" priority="472" dxfId="10" operator="equal" stopIfTrue="1">
      <formula>"Sun"</formula>
    </cfRule>
  </conditionalFormatting>
  <conditionalFormatting sqref="D53">
    <cfRule type="cellIs" priority="469" dxfId="10" operator="equal" stopIfTrue="1">
      <formula>"Sat"</formula>
    </cfRule>
    <cfRule type="cellIs" priority="470" dxfId="10" operator="equal" stopIfTrue="1">
      <formula>"Sun"</formula>
    </cfRule>
  </conditionalFormatting>
  <conditionalFormatting sqref="D55">
    <cfRule type="cellIs" priority="467" dxfId="10" operator="equal" stopIfTrue="1">
      <formula>"Sat"</formula>
    </cfRule>
    <cfRule type="cellIs" priority="468" dxfId="10" operator="equal" stopIfTrue="1">
      <formula>"Sun"</formula>
    </cfRule>
  </conditionalFormatting>
  <conditionalFormatting sqref="D56">
    <cfRule type="cellIs" priority="465" dxfId="10" operator="equal" stopIfTrue="1">
      <formula>"Sat"</formula>
    </cfRule>
    <cfRule type="cellIs" priority="466" dxfId="10" operator="equal" stopIfTrue="1">
      <formula>"Sun"</formula>
    </cfRule>
  </conditionalFormatting>
  <conditionalFormatting sqref="D57">
    <cfRule type="cellIs" priority="463" dxfId="10" operator="equal" stopIfTrue="1">
      <formula>"Sat"</formula>
    </cfRule>
    <cfRule type="cellIs" priority="464" dxfId="10" operator="equal" stopIfTrue="1">
      <formula>"Sun"</formula>
    </cfRule>
  </conditionalFormatting>
  <conditionalFormatting sqref="D58">
    <cfRule type="cellIs" priority="461" dxfId="10" operator="equal" stopIfTrue="1">
      <formula>"Sat"</formula>
    </cfRule>
    <cfRule type="cellIs" priority="462" dxfId="10" operator="equal" stopIfTrue="1">
      <formula>"Sun"</formula>
    </cfRule>
  </conditionalFormatting>
  <conditionalFormatting sqref="D59">
    <cfRule type="cellIs" priority="457" dxfId="10" operator="equal" stopIfTrue="1">
      <formula>"Sat"</formula>
    </cfRule>
    <cfRule type="cellIs" priority="458" dxfId="10" operator="equal" stopIfTrue="1">
      <formula>"Sun"</formula>
    </cfRule>
  </conditionalFormatting>
  <conditionalFormatting sqref="C63">
    <cfRule type="cellIs" priority="455" dxfId="10" operator="equal" stopIfTrue="1">
      <formula>"Sat"</formula>
    </cfRule>
    <cfRule type="cellIs" priority="456" dxfId="10" operator="equal" stopIfTrue="1">
      <formula>"Sun"</formula>
    </cfRule>
  </conditionalFormatting>
  <conditionalFormatting sqref="D63">
    <cfRule type="cellIs" priority="453" dxfId="10" operator="equal" stopIfTrue="1">
      <formula>"Sat"</formula>
    </cfRule>
    <cfRule type="cellIs" priority="454" dxfId="10" operator="equal" stopIfTrue="1">
      <formula>"Sun"</formula>
    </cfRule>
  </conditionalFormatting>
  <conditionalFormatting sqref="D66">
    <cfRule type="cellIs" priority="451" dxfId="10" operator="equal" stopIfTrue="1">
      <formula>"Sat"</formula>
    </cfRule>
    <cfRule type="cellIs" priority="452" dxfId="10" operator="equal" stopIfTrue="1">
      <formula>"Sun"</formula>
    </cfRule>
  </conditionalFormatting>
  <conditionalFormatting sqref="D67">
    <cfRule type="cellIs" priority="449" dxfId="10" operator="equal" stopIfTrue="1">
      <formula>"Sat"</formula>
    </cfRule>
    <cfRule type="cellIs" priority="450" dxfId="10" operator="equal" stopIfTrue="1">
      <formula>"Sun"</formula>
    </cfRule>
  </conditionalFormatting>
  <conditionalFormatting sqref="D69">
    <cfRule type="cellIs" priority="447" dxfId="10" operator="equal" stopIfTrue="1">
      <formula>"Sat"</formula>
    </cfRule>
    <cfRule type="cellIs" priority="448" dxfId="10" operator="equal" stopIfTrue="1">
      <formula>"Sun"</formula>
    </cfRule>
  </conditionalFormatting>
  <conditionalFormatting sqref="D70">
    <cfRule type="cellIs" priority="445" dxfId="10" operator="equal" stopIfTrue="1">
      <formula>"Sat"</formula>
    </cfRule>
    <cfRule type="cellIs" priority="446" dxfId="10" operator="equal" stopIfTrue="1">
      <formula>"Sun"</formula>
    </cfRule>
  </conditionalFormatting>
  <conditionalFormatting sqref="D71">
    <cfRule type="cellIs" priority="443" dxfId="10" operator="equal" stopIfTrue="1">
      <formula>"Sat"</formula>
    </cfRule>
    <cfRule type="cellIs" priority="444" dxfId="10" operator="equal" stopIfTrue="1">
      <formula>"Sun"</formula>
    </cfRule>
  </conditionalFormatting>
  <conditionalFormatting sqref="D74">
    <cfRule type="cellIs" priority="441" dxfId="10" operator="equal" stopIfTrue="1">
      <formula>"Sat"</formula>
    </cfRule>
    <cfRule type="cellIs" priority="442" dxfId="10" operator="equal" stopIfTrue="1">
      <formula>"Sun"</formula>
    </cfRule>
  </conditionalFormatting>
  <conditionalFormatting sqref="D83">
    <cfRule type="cellIs" priority="439" dxfId="10" operator="equal" stopIfTrue="1">
      <formula>"Sat"</formula>
    </cfRule>
    <cfRule type="cellIs" priority="440" dxfId="10" operator="equal" stopIfTrue="1">
      <formula>"Sun"</formula>
    </cfRule>
  </conditionalFormatting>
  <conditionalFormatting sqref="D85">
    <cfRule type="cellIs" priority="437" dxfId="10" operator="equal" stopIfTrue="1">
      <formula>"Sat"</formula>
    </cfRule>
    <cfRule type="cellIs" priority="438" dxfId="10" operator="equal" stopIfTrue="1">
      <formula>"Sun"</formula>
    </cfRule>
  </conditionalFormatting>
  <conditionalFormatting sqref="D86">
    <cfRule type="cellIs" priority="435" dxfId="10" operator="equal" stopIfTrue="1">
      <formula>"Sat"</formula>
    </cfRule>
    <cfRule type="cellIs" priority="436" dxfId="10" operator="equal" stopIfTrue="1">
      <formula>"Sun"</formula>
    </cfRule>
  </conditionalFormatting>
  <conditionalFormatting sqref="D87">
    <cfRule type="cellIs" priority="433" dxfId="10" operator="equal" stopIfTrue="1">
      <formula>"Sat"</formula>
    </cfRule>
    <cfRule type="cellIs" priority="434" dxfId="10" operator="equal" stopIfTrue="1">
      <formula>"Sun"</formula>
    </cfRule>
  </conditionalFormatting>
  <conditionalFormatting sqref="D89">
    <cfRule type="cellIs" priority="431" dxfId="10" operator="equal" stopIfTrue="1">
      <formula>"Sat"</formula>
    </cfRule>
    <cfRule type="cellIs" priority="432" dxfId="10" operator="equal" stopIfTrue="1">
      <formula>"Sun"</formula>
    </cfRule>
  </conditionalFormatting>
  <conditionalFormatting sqref="D90">
    <cfRule type="cellIs" priority="429" dxfId="10" operator="equal" stopIfTrue="1">
      <formula>"Sat"</formula>
    </cfRule>
    <cfRule type="cellIs" priority="430" dxfId="10" operator="equal" stopIfTrue="1">
      <formula>"Sun"</formula>
    </cfRule>
  </conditionalFormatting>
  <conditionalFormatting sqref="D91">
    <cfRule type="cellIs" priority="427" dxfId="10" operator="equal" stopIfTrue="1">
      <formula>"Sat"</formula>
    </cfRule>
    <cfRule type="cellIs" priority="428" dxfId="10" operator="equal" stopIfTrue="1">
      <formula>"Sun"</formula>
    </cfRule>
  </conditionalFormatting>
  <conditionalFormatting sqref="D92">
    <cfRule type="cellIs" priority="425" dxfId="10" operator="equal" stopIfTrue="1">
      <formula>"Sat"</formula>
    </cfRule>
    <cfRule type="cellIs" priority="426" dxfId="10" operator="equal" stopIfTrue="1">
      <formula>"Sun"</formula>
    </cfRule>
  </conditionalFormatting>
  <conditionalFormatting sqref="G8:G9">
    <cfRule type="cellIs" priority="424" dxfId="583" operator="equal" stopIfTrue="1">
      <formula>$Q$1</formula>
    </cfRule>
  </conditionalFormatting>
  <conditionalFormatting sqref="G11:G12">
    <cfRule type="cellIs" priority="423" dxfId="583" operator="equal" stopIfTrue="1">
      <formula>$Q$1</formula>
    </cfRule>
  </conditionalFormatting>
  <conditionalFormatting sqref="G13:G14">
    <cfRule type="cellIs" priority="422" dxfId="583" operator="equal" stopIfTrue="1">
      <formula>$Q$1</formula>
    </cfRule>
  </conditionalFormatting>
  <conditionalFormatting sqref="G15:G16">
    <cfRule type="cellIs" priority="421" dxfId="583" operator="equal" stopIfTrue="1">
      <formula>$Q$1</formula>
    </cfRule>
  </conditionalFormatting>
  <conditionalFormatting sqref="G19:G20">
    <cfRule type="cellIs" priority="420" dxfId="583" operator="equal" stopIfTrue="1">
      <formula>$Q$1</formula>
    </cfRule>
  </conditionalFormatting>
  <conditionalFormatting sqref="G28:G29">
    <cfRule type="cellIs" priority="418" dxfId="583" operator="equal" stopIfTrue="1">
      <formula>$Q$1</formula>
    </cfRule>
  </conditionalFormatting>
  <conditionalFormatting sqref="G30:G31">
    <cfRule type="cellIs" priority="417" dxfId="583" operator="equal" stopIfTrue="1">
      <formula>$Q$1</formula>
    </cfRule>
  </conditionalFormatting>
  <conditionalFormatting sqref="G32:G33">
    <cfRule type="cellIs" priority="416" dxfId="583" operator="equal" stopIfTrue="1">
      <formula>$Q$1</formula>
    </cfRule>
  </conditionalFormatting>
  <conditionalFormatting sqref="G36:G37">
    <cfRule type="cellIs" priority="415" dxfId="583" operator="equal" stopIfTrue="1">
      <formula>$Q$1</formula>
    </cfRule>
  </conditionalFormatting>
  <conditionalFormatting sqref="G41:G42">
    <cfRule type="cellIs" priority="414" dxfId="583" operator="equal" stopIfTrue="1">
      <formula>$Q$1</formula>
    </cfRule>
  </conditionalFormatting>
  <conditionalFormatting sqref="G47:G48">
    <cfRule type="cellIs" priority="413" dxfId="583" operator="equal" stopIfTrue="1">
      <formula>$Q$1</formula>
    </cfRule>
  </conditionalFormatting>
  <conditionalFormatting sqref="G49:G50">
    <cfRule type="cellIs" priority="412" dxfId="583" operator="equal" stopIfTrue="1">
      <formula>$Q$1</formula>
    </cfRule>
  </conditionalFormatting>
  <conditionalFormatting sqref="G51:G52">
    <cfRule type="cellIs" priority="411" dxfId="583" operator="equal" stopIfTrue="1">
      <formula>$Q$1</formula>
    </cfRule>
  </conditionalFormatting>
  <conditionalFormatting sqref="G62:G63">
    <cfRule type="cellIs" priority="410" dxfId="583" operator="equal" stopIfTrue="1">
      <formula>$Q$1</formula>
    </cfRule>
  </conditionalFormatting>
  <conditionalFormatting sqref="G92:G93">
    <cfRule type="cellIs" priority="408" dxfId="583" operator="equal" stopIfTrue="1">
      <formula>$Q$1</formula>
    </cfRule>
  </conditionalFormatting>
  <conditionalFormatting sqref="F8:F9">
    <cfRule type="cellIs" priority="406" dxfId="10" operator="equal" stopIfTrue="1">
      <formula>"Sat"</formula>
    </cfRule>
    <cfRule type="cellIs" priority="407" dxfId="10" operator="equal" stopIfTrue="1">
      <formula>"Sun"</formula>
    </cfRule>
  </conditionalFormatting>
  <conditionalFormatting sqref="F11:F12">
    <cfRule type="cellIs" priority="404" dxfId="10" operator="equal" stopIfTrue="1">
      <formula>"Sat"</formula>
    </cfRule>
    <cfRule type="cellIs" priority="405" dxfId="10" operator="equal" stopIfTrue="1">
      <formula>"Sun"</formula>
    </cfRule>
  </conditionalFormatting>
  <conditionalFormatting sqref="F13:F14">
    <cfRule type="cellIs" priority="402" dxfId="10" operator="equal" stopIfTrue="1">
      <formula>"Sat"</formula>
    </cfRule>
    <cfRule type="cellIs" priority="403" dxfId="10" operator="equal" stopIfTrue="1">
      <formula>"Sun"</formula>
    </cfRule>
  </conditionalFormatting>
  <conditionalFormatting sqref="F15:F16">
    <cfRule type="cellIs" priority="400" dxfId="10" operator="equal" stopIfTrue="1">
      <formula>"Sat"</formula>
    </cfRule>
    <cfRule type="cellIs" priority="401" dxfId="10" operator="equal" stopIfTrue="1">
      <formula>"Sun"</formula>
    </cfRule>
  </conditionalFormatting>
  <conditionalFormatting sqref="F19:F20">
    <cfRule type="cellIs" priority="398" dxfId="10" operator="equal" stopIfTrue="1">
      <formula>"Sat"</formula>
    </cfRule>
    <cfRule type="cellIs" priority="399" dxfId="10" operator="equal" stopIfTrue="1">
      <formula>"Sun"</formula>
    </cfRule>
  </conditionalFormatting>
  <conditionalFormatting sqref="F28:F29">
    <cfRule type="cellIs" priority="394" dxfId="10" operator="equal" stopIfTrue="1">
      <formula>"Sat"</formula>
    </cfRule>
    <cfRule type="cellIs" priority="395" dxfId="10" operator="equal" stopIfTrue="1">
      <formula>"Sun"</formula>
    </cfRule>
  </conditionalFormatting>
  <conditionalFormatting sqref="F30:F31">
    <cfRule type="cellIs" priority="392" dxfId="10" operator="equal" stopIfTrue="1">
      <formula>"Sat"</formula>
    </cfRule>
    <cfRule type="cellIs" priority="393" dxfId="10" operator="equal" stopIfTrue="1">
      <formula>"Sun"</formula>
    </cfRule>
  </conditionalFormatting>
  <conditionalFormatting sqref="F32:F33">
    <cfRule type="cellIs" priority="390" dxfId="10" operator="equal" stopIfTrue="1">
      <formula>"Sat"</formula>
    </cfRule>
    <cfRule type="cellIs" priority="391" dxfId="10" operator="equal" stopIfTrue="1">
      <formula>"Sun"</formula>
    </cfRule>
  </conditionalFormatting>
  <conditionalFormatting sqref="F36:F37">
    <cfRule type="cellIs" priority="388" dxfId="10" operator="equal" stopIfTrue="1">
      <formula>"Sat"</formula>
    </cfRule>
    <cfRule type="cellIs" priority="389" dxfId="10" operator="equal" stopIfTrue="1">
      <formula>"Sun"</formula>
    </cfRule>
  </conditionalFormatting>
  <conditionalFormatting sqref="F41:F42">
    <cfRule type="cellIs" priority="386" dxfId="10" operator="equal" stopIfTrue="1">
      <formula>"Sat"</formula>
    </cfRule>
    <cfRule type="cellIs" priority="387" dxfId="10" operator="equal" stopIfTrue="1">
      <formula>"Sun"</formula>
    </cfRule>
  </conditionalFormatting>
  <conditionalFormatting sqref="F47:F48">
    <cfRule type="cellIs" priority="384" dxfId="10" operator="equal" stopIfTrue="1">
      <formula>"Sat"</formula>
    </cfRule>
    <cfRule type="cellIs" priority="385" dxfId="10" operator="equal" stopIfTrue="1">
      <formula>"Sun"</formula>
    </cfRule>
  </conditionalFormatting>
  <conditionalFormatting sqref="F49:F50">
    <cfRule type="cellIs" priority="382" dxfId="10" operator="equal" stopIfTrue="1">
      <formula>"Sat"</formula>
    </cfRule>
    <cfRule type="cellIs" priority="383" dxfId="10" operator="equal" stopIfTrue="1">
      <formula>"Sun"</formula>
    </cfRule>
  </conditionalFormatting>
  <conditionalFormatting sqref="F51:F52">
    <cfRule type="cellIs" priority="380" dxfId="10" operator="equal" stopIfTrue="1">
      <formula>"Sat"</formula>
    </cfRule>
    <cfRule type="cellIs" priority="381" dxfId="10" operator="equal" stopIfTrue="1">
      <formula>"Sun"</formula>
    </cfRule>
  </conditionalFormatting>
  <conditionalFormatting sqref="F62:F63">
    <cfRule type="cellIs" priority="378" dxfId="10" operator="equal" stopIfTrue="1">
      <formula>"Sat"</formula>
    </cfRule>
    <cfRule type="cellIs" priority="379" dxfId="10" operator="equal" stopIfTrue="1">
      <formula>"Sun"</formula>
    </cfRule>
  </conditionalFormatting>
  <conditionalFormatting sqref="F92:F93">
    <cfRule type="cellIs" priority="374" dxfId="10" operator="equal" stopIfTrue="1">
      <formula>"Sat"</formula>
    </cfRule>
    <cfRule type="cellIs" priority="375" dxfId="10" operator="equal" stopIfTrue="1">
      <formula>"Sun"</formula>
    </cfRule>
  </conditionalFormatting>
  <conditionalFormatting sqref="H40 H14:H15 H50:H56 H62:H76 H58 H7 H23:H24 H35 H43 H81:H88">
    <cfRule type="cellIs" priority="371" dxfId="10" operator="equal" stopIfTrue="1">
      <formula>"Sat"</formula>
    </cfRule>
    <cfRule type="cellIs" priority="372" dxfId="10" operator="equal" stopIfTrue="1">
      <formula>"Sun"</formula>
    </cfRule>
  </conditionalFormatting>
  <conditionalFormatting sqref="I7">
    <cfRule type="cellIs" priority="373" dxfId="583" operator="equal" stopIfTrue="1">
      <formula>$Q$1</formula>
    </cfRule>
  </conditionalFormatting>
  <conditionalFormatting sqref="I68">
    <cfRule type="cellIs" priority="370" dxfId="583" operator="equal" stopIfTrue="1">
      <formula>$Q$1</formula>
    </cfRule>
  </conditionalFormatting>
  <conditionalFormatting sqref="I18">
    <cfRule type="cellIs" priority="368" dxfId="583" operator="equal" stopIfTrue="1">
      <formula>$Q$1</formula>
    </cfRule>
  </conditionalFormatting>
  <conditionalFormatting sqref="H36">
    <cfRule type="cellIs" priority="365" dxfId="10" operator="equal" stopIfTrue="1">
      <formula>"Sat"</formula>
    </cfRule>
    <cfRule type="cellIs" priority="366" dxfId="10" operator="equal" stopIfTrue="1">
      <formula>"Sun"</formula>
    </cfRule>
  </conditionalFormatting>
  <conditionalFormatting sqref="I36">
    <cfRule type="cellIs" priority="367" dxfId="583" operator="equal" stopIfTrue="1">
      <formula>$Q$1</formula>
    </cfRule>
  </conditionalFormatting>
  <conditionalFormatting sqref="H37">
    <cfRule type="cellIs" priority="362" dxfId="10" operator="equal" stopIfTrue="1">
      <formula>"Sat"</formula>
    </cfRule>
    <cfRule type="cellIs" priority="363" dxfId="10" operator="equal" stopIfTrue="1">
      <formula>"Sun"</formula>
    </cfRule>
  </conditionalFormatting>
  <conditionalFormatting sqref="I37">
    <cfRule type="cellIs" priority="364" dxfId="583" operator="equal" stopIfTrue="1">
      <formula>$Q$1</formula>
    </cfRule>
  </conditionalFormatting>
  <conditionalFormatting sqref="H41">
    <cfRule type="cellIs" priority="359" dxfId="10" operator="equal" stopIfTrue="1">
      <formula>"Sat"</formula>
    </cfRule>
    <cfRule type="cellIs" priority="360" dxfId="10" operator="equal" stopIfTrue="1">
      <formula>"Sun"</formula>
    </cfRule>
  </conditionalFormatting>
  <conditionalFormatting sqref="I41">
    <cfRule type="cellIs" priority="361" dxfId="583" operator="equal" stopIfTrue="1">
      <formula>$Q$1</formula>
    </cfRule>
  </conditionalFormatting>
  <conditionalFormatting sqref="H42">
    <cfRule type="cellIs" priority="356" dxfId="10" operator="equal" stopIfTrue="1">
      <formula>"Sat"</formula>
    </cfRule>
    <cfRule type="cellIs" priority="357" dxfId="10" operator="equal" stopIfTrue="1">
      <formula>"Sun"</formula>
    </cfRule>
  </conditionalFormatting>
  <conditionalFormatting sqref="I42">
    <cfRule type="cellIs" priority="358" dxfId="583" operator="equal" stopIfTrue="1">
      <formula>$Q$1</formula>
    </cfRule>
  </conditionalFormatting>
  <conditionalFormatting sqref="H57">
    <cfRule type="cellIs" priority="353" dxfId="10" operator="equal" stopIfTrue="1">
      <formula>"Sat"</formula>
    </cfRule>
    <cfRule type="cellIs" priority="354" dxfId="10" operator="equal" stopIfTrue="1">
      <formula>"Sun"</formula>
    </cfRule>
  </conditionalFormatting>
  <conditionalFormatting sqref="I57">
    <cfRule type="cellIs" priority="355" dxfId="583" operator="equal" stopIfTrue="1">
      <formula>$Q$1</formula>
    </cfRule>
  </conditionalFormatting>
  <conditionalFormatting sqref="H18">
    <cfRule type="cellIs" priority="351" dxfId="10" operator="equal" stopIfTrue="1">
      <formula>"Sat"</formula>
    </cfRule>
    <cfRule type="cellIs" priority="352" dxfId="10" operator="equal" stopIfTrue="1">
      <formula>"Sun"</formula>
    </cfRule>
  </conditionalFormatting>
  <conditionalFormatting sqref="H22">
    <cfRule type="cellIs" priority="349" dxfId="10" operator="equal" stopIfTrue="1">
      <formula>"Sat"</formula>
    </cfRule>
    <cfRule type="cellIs" priority="350" dxfId="10" operator="equal" stopIfTrue="1">
      <formula>"Sun"</formula>
    </cfRule>
  </conditionalFormatting>
  <conditionalFormatting sqref="H31">
    <cfRule type="cellIs" priority="345" dxfId="10" operator="equal" stopIfTrue="1">
      <formula>"Sat"</formula>
    </cfRule>
    <cfRule type="cellIs" priority="346" dxfId="10" operator="equal" stopIfTrue="1">
      <formula>"Sun"</formula>
    </cfRule>
  </conditionalFormatting>
  <conditionalFormatting sqref="I31">
    <cfRule type="cellIs" priority="347" dxfId="583" operator="equal" stopIfTrue="1">
      <formula>$Q$1</formula>
    </cfRule>
  </conditionalFormatting>
  <conditionalFormatting sqref="H32">
    <cfRule type="cellIs" priority="342" dxfId="10" operator="equal" stopIfTrue="1">
      <formula>"Sat"</formula>
    </cfRule>
    <cfRule type="cellIs" priority="343" dxfId="10" operator="equal" stopIfTrue="1">
      <formula>"Sun"</formula>
    </cfRule>
  </conditionalFormatting>
  <conditionalFormatting sqref="I32">
    <cfRule type="cellIs" priority="344" dxfId="583" operator="equal" stopIfTrue="1">
      <formula>$Q$1</formula>
    </cfRule>
  </conditionalFormatting>
  <conditionalFormatting sqref="I5:I6">
    <cfRule type="cellIs" priority="340" dxfId="583" operator="equal" stopIfTrue="1">
      <formula>$Q$1</formula>
    </cfRule>
  </conditionalFormatting>
  <conditionalFormatting sqref="I8:I9">
    <cfRule type="cellIs" priority="339" dxfId="583" operator="equal" stopIfTrue="1">
      <formula>$Q$1</formula>
    </cfRule>
  </conditionalFormatting>
  <conditionalFormatting sqref="I10:I11">
    <cfRule type="cellIs" priority="338" dxfId="583" operator="equal" stopIfTrue="1">
      <formula>$Q$1</formula>
    </cfRule>
  </conditionalFormatting>
  <conditionalFormatting sqref="I12:I13">
    <cfRule type="cellIs" priority="337" dxfId="583" operator="equal" stopIfTrue="1">
      <formula>$Q$1</formula>
    </cfRule>
  </conditionalFormatting>
  <conditionalFormatting sqref="I16:I17">
    <cfRule type="cellIs" priority="336" dxfId="583" operator="equal" stopIfTrue="1">
      <formula>$Q$1</formula>
    </cfRule>
  </conditionalFormatting>
  <conditionalFormatting sqref="I25:I26">
    <cfRule type="cellIs" priority="334" dxfId="583" operator="equal" stopIfTrue="1">
      <formula>$Q$1</formula>
    </cfRule>
  </conditionalFormatting>
  <conditionalFormatting sqref="I27:I28">
    <cfRule type="cellIs" priority="333" dxfId="583" operator="equal" stopIfTrue="1">
      <formula>$Q$1</formula>
    </cfRule>
  </conditionalFormatting>
  <conditionalFormatting sqref="I29:I30">
    <cfRule type="cellIs" priority="332" dxfId="583" operator="equal" stopIfTrue="1">
      <formula>$Q$1</formula>
    </cfRule>
  </conditionalFormatting>
  <conditionalFormatting sqref="I33:I34">
    <cfRule type="cellIs" priority="331" dxfId="583" operator="equal" stopIfTrue="1">
      <formula>$Q$1</formula>
    </cfRule>
  </conditionalFormatting>
  <conditionalFormatting sqref="I38:I39">
    <cfRule type="cellIs" priority="330" dxfId="583" operator="equal" stopIfTrue="1">
      <formula>$Q$1</formula>
    </cfRule>
  </conditionalFormatting>
  <conditionalFormatting sqref="I44:I45">
    <cfRule type="cellIs" priority="329" dxfId="583" operator="equal" stopIfTrue="1">
      <formula>$Q$1</formula>
    </cfRule>
  </conditionalFormatting>
  <conditionalFormatting sqref="I46:I47">
    <cfRule type="cellIs" priority="328" dxfId="583" operator="equal" stopIfTrue="1">
      <formula>$Q$1</formula>
    </cfRule>
  </conditionalFormatting>
  <conditionalFormatting sqref="I48:I49">
    <cfRule type="cellIs" priority="327" dxfId="583" operator="equal" stopIfTrue="1">
      <formula>$Q$1</formula>
    </cfRule>
  </conditionalFormatting>
  <conditionalFormatting sqref="I59:I60">
    <cfRule type="cellIs" priority="326" dxfId="583" operator="equal" stopIfTrue="1">
      <formula>$Q$1</formula>
    </cfRule>
  </conditionalFormatting>
  <conditionalFormatting sqref="I89:I90">
    <cfRule type="cellIs" priority="324" dxfId="583" operator="equal" stopIfTrue="1">
      <formula>$Q$1</formula>
    </cfRule>
  </conditionalFormatting>
  <conditionalFormatting sqref="H5:H6">
    <cfRule type="cellIs" priority="322" dxfId="10" operator="equal" stopIfTrue="1">
      <formula>"Sat"</formula>
    </cfRule>
    <cfRule type="cellIs" priority="323" dxfId="10" operator="equal" stopIfTrue="1">
      <formula>"Sun"</formula>
    </cfRule>
  </conditionalFormatting>
  <conditionalFormatting sqref="H8:H9">
    <cfRule type="cellIs" priority="320" dxfId="10" operator="equal" stopIfTrue="1">
      <formula>"Sat"</formula>
    </cfRule>
    <cfRule type="cellIs" priority="321" dxfId="10" operator="equal" stopIfTrue="1">
      <formula>"Sun"</formula>
    </cfRule>
  </conditionalFormatting>
  <conditionalFormatting sqref="H10:H11">
    <cfRule type="cellIs" priority="318" dxfId="10" operator="equal" stopIfTrue="1">
      <formula>"Sat"</formula>
    </cfRule>
    <cfRule type="cellIs" priority="319" dxfId="10" operator="equal" stopIfTrue="1">
      <formula>"Sun"</formula>
    </cfRule>
  </conditionalFormatting>
  <conditionalFormatting sqref="H12:H13">
    <cfRule type="cellIs" priority="316" dxfId="10" operator="equal" stopIfTrue="1">
      <formula>"Sat"</formula>
    </cfRule>
    <cfRule type="cellIs" priority="317" dxfId="10" operator="equal" stopIfTrue="1">
      <formula>"Sun"</formula>
    </cfRule>
  </conditionalFormatting>
  <conditionalFormatting sqref="H16:H17">
    <cfRule type="cellIs" priority="314" dxfId="10" operator="equal" stopIfTrue="1">
      <formula>"Sat"</formula>
    </cfRule>
    <cfRule type="cellIs" priority="315" dxfId="10" operator="equal" stopIfTrue="1">
      <formula>"Sun"</formula>
    </cfRule>
  </conditionalFormatting>
  <conditionalFormatting sqref="H21">
    <cfRule type="cellIs" priority="312" dxfId="10" operator="equal" stopIfTrue="1">
      <formula>"Sat"</formula>
    </cfRule>
    <cfRule type="cellIs" priority="313" dxfId="10" operator="equal" stopIfTrue="1">
      <formula>"Sun"</formula>
    </cfRule>
  </conditionalFormatting>
  <conditionalFormatting sqref="H25:H26">
    <cfRule type="cellIs" priority="310" dxfId="10" operator="equal" stopIfTrue="1">
      <formula>"Sat"</formula>
    </cfRule>
    <cfRule type="cellIs" priority="311" dxfId="10" operator="equal" stopIfTrue="1">
      <formula>"Sun"</formula>
    </cfRule>
  </conditionalFormatting>
  <conditionalFormatting sqref="H27:H28">
    <cfRule type="cellIs" priority="308" dxfId="10" operator="equal" stopIfTrue="1">
      <formula>"Sat"</formula>
    </cfRule>
    <cfRule type="cellIs" priority="309" dxfId="10" operator="equal" stopIfTrue="1">
      <formula>"Sun"</formula>
    </cfRule>
  </conditionalFormatting>
  <conditionalFormatting sqref="H29:H30">
    <cfRule type="cellIs" priority="306" dxfId="10" operator="equal" stopIfTrue="1">
      <formula>"Sat"</formula>
    </cfRule>
    <cfRule type="cellIs" priority="307" dxfId="10" operator="equal" stopIfTrue="1">
      <formula>"Sun"</formula>
    </cfRule>
  </conditionalFormatting>
  <conditionalFormatting sqref="H33:H34">
    <cfRule type="cellIs" priority="304" dxfId="10" operator="equal" stopIfTrue="1">
      <formula>"Sat"</formula>
    </cfRule>
    <cfRule type="cellIs" priority="305" dxfId="10" operator="equal" stopIfTrue="1">
      <formula>"Sun"</formula>
    </cfRule>
  </conditionalFormatting>
  <conditionalFormatting sqref="H38:H39">
    <cfRule type="cellIs" priority="302" dxfId="10" operator="equal" stopIfTrue="1">
      <formula>"Sat"</formula>
    </cfRule>
    <cfRule type="cellIs" priority="303" dxfId="10" operator="equal" stopIfTrue="1">
      <formula>"Sun"</formula>
    </cfRule>
  </conditionalFormatting>
  <conditionalFormatting sqref="H44:H45">
    <cfRule type="cellIs" priority="300" dxfId="10" operator="equal" stopIfTrue="1">
      <formula>"Sat"</formula>
    </cfRule>
    <cfRule type="cellIs" priority="301" dxfId="10" operator="equal" stopIfTrue="1">
      <formula>"Sun"</formula>
    </cfRule>
  </conditionalFormatting>
  <conditionalFormatting sqref="H46:H47">
    <cfRule type="cellIs" priority="298" dxfId="10" operator="equal" stopIfTrue="1">
      <formula>"Sat"</formula>
    </cfRule>
    <cfRule type="cellIs" priority="299" dxfId="10" operator="equal" stopIfTrue="1">
      <formula>"Sun"</formula>
    </cfRule>
  </conditionalFormatting>
  <conditionalFormatting sqref="H48:H49">
    <cfRule type="cellIs" priority="296" dxfId="10" operator="equal" stopIfTrue="1">
      <formula>"Sat"</formula>
    </cfRule>
    <cfRule type="cellIs" priority="297" dxfId="10" operator="equal" stopIfTrue="1">
      <formula>"Sun"</formula>
    </cfRule>
  </conditionalFormatting>
  <conditionalFormatting sqref="H59:H60">
    <cfRule type="cellIs" priority="294" dxfId="10" operator="equal" stopIfTrue="1">
      <formula>"Sat"</formula>
    </cfRule>
    <cfRule type="cellIs" priority="295" dxfId="10" operator="equal" stopIfTrue="1">
      <formula>"Sun"</formula>
    </cfRule>
  </conditionalFormatting>
  <conditionalFormatting sqref="H80">
    <cfRule type="cellIs" priority="292" dxfId="10" operator="equal" stopIfTrue="1">
      <formula>"Sat"</formula>
    </cfRule>
    <cfRule type="cellIs" priority="293" dxfId="10" operator="equal" stopIfTrue="1">
      <formula>"Sun"</formula>
    </cfRule>
  </conditionalFormatting>
  <conditionalFormatting sqref="H89:H90">
    <cfRule type="cellIs" priority="290" dxfId="10" operator="equal" stopIfTrue="1">
      <formula>"Sat"</formula>
    </cfRule>
    <cfRule type="cellIs" priority="291" dxfId="10" operator="equal" stopIfTrue="1">
      <formula>"Sun"</formula>
    </cfRule>
  </conditionalFormatting>
  <conditionalFormatting sqref="J40 J14:J15 J50:J56 J62:J76 J58 J7 J23:J24 J35 J43 J81:J88">
    <cfRule type="cellIs" priority="287" dxfId="10" operator="equal" stopIfTrue="1">
      <formula>"Sat"</formula>
    </cfRule>
    <cfRule type="cellIs" priority="288" dxfId="10" operator="equal" stopIfTrue="1">
      <formula>"Sun"</formula>
    </cfRule>
  </conditionalFormatting>
  <conditionalFormatting sqref="K7">
    <cfRule type="cellIs" priority="289" dxfId="583" operator="equal" stopIfTrue="1">
      <formula>$Q$1</formula>
    </cfRule>
  </conditionalFormatting>
  <conditionalFormatting sqref="K68">
    <cfRule type="cellIs" priority="286" dxfId="583" operator="equal" stopIfTrue="1">
      <formula>$Q$1</formula>
    </cfRule>
  </conditionalFormatting>
  <conditionalFormatting sqref="K18">
    <cfRule type="cellIs" priority="284" dxfId="583" operator="equal" stopIfTrue="1">
      <formula>$Q$1</formula>
    </cfRule>
  </conditionalFormatting>
  <conditionalFormatting sqref="J36">
    <cfRule type="cellIs" priority="281" dxfId="10" operator="equal" stopIfTrue="1">
      <formula>"Sat"</formula>
    </cfRule>
    <cfRule type="cellIs" priority="282" dxfId="10" operator="equal" stopIfTrue="1">
      <formula>"Sun"</formula>
    </cfRule>
  </conditionalFormatting>
  <conditionalFormatting sqref="K36">
    <cfRule type="cellIs" priority="283" dxfId="583" operator="equal" stopIfTrue="1">
      <formula>$Q$1</formula>
    </cfRule>
  </conditionalFormatting>
  <conditionalFormatting sqref="J37">
    <cfRule type="cellIs" priority="278" dxfId="10" operator="equal" stopIfTrue="1">
      <formula>"Sat"</formula>
    </cfRule>
    <cfRule type="cellIs" priority="279" dxfId="10" operator="equal" stopIfTrue="1">
      <formula>"Sun"</formula>
    </cfRule>
  </conditionalFormatting>
  <conditionalFormatting sqref="K37">
    <cfRule type="cellIs" priority="280" dxfId="583" operator="equal" stopIfTrue="1">
      <formula>$Q$1</formula>
    </cfRule>
  </conditionalFormatting>
  <conditionalFormatting sqref="J41">
    <cfRule type="cellIs" priority="275" dxfId="10" operator="equal" stopIfTrue="1">
      <formula>"Sat"</formula>
    </cfRule>
    <cfRule type="cellIs" priority="276" dxfId="10" operator="equal" stopIfTrue="1">
      <formula>"Sun"</formula>
    </cfRule>
  </conditionalFormatting>
  <conditionalFormatting sqref="K41">
    <cfRule type="cellIs" priority="277" dxfId="583" operator="equal" stopIfTrue="1">
      <formula>$Q$1</formula>
    </cfRule>
  </conditionalFormatting>
  <conditionalFormatting sqref="J42">
    <cfRule type="cellIs" priority="272" dxfId="10" operator="equal" stopIfTrue="1">
      <formula>"Sat"</formula>
    </cfRule>
    <cfRule type="cellIs" priority="273" dxfId="10" operator="equal" stopIfTrue="1">
      <formula>"Sun"</formula>
    </cfRule>
  </conditionalFormatting>
  <conditionalFormatting sqref="K42">
    <cfRule type="cellIs" priority="274" dxfId="583" operator="equal" stopIfTrue="1">
      <formula>$Q$1</formula>
    </cfRule>
  </conditionalFormatting>
  <conditionalFormatting sqref="J57">
    <cfRule type="cellIs" priority="269" dxfId="10" operator="equal" stopIfTrue="1">
      <formula>"Sat"</formula>
    </cfRule>
    <cfRule type="cellIs" priority="270" dxfId="10" operator="equal" stopIfTrue="1">
      <formula>"Sun"</formula>
    </cfRule>
  </conditionalFormatting>
  <conditionalFormatting sqref="K57">
    <cfRule type="cellIs" priority="271" dxfId="583" operator="equal" stopIfTrue="1">
      <formula>$Q$1</formula>
    </cfRule>
  </conditionalFormatting>
  <conditionalFormatting sqref="J18">
    <cfRule type="cellIs" priority="267" dxfId="10" operator="equal" stopIfTrue="1">
      <formula>"Sat"</formula>
    </cfRule>
    <cfRule type="cellIs" priority="268" dxfId="10" operator="equal" stopIfTrue="1">
      <formula>"Sun"</formula>
    </cfRule>
  </conditionalFormatting>
  <conditionalFormatting sqref="J22">
    <cfRule type="cellIs" priority="265" dxfId="10" operator="equal" stopIfTrue="1">
      <formula>"Sat"</formula>
    </cfRule>
    <cfRule type="cellIs" priority="266" dxfId="10" operator="equal" stopIfTrue="1">
      <formula>"Sun"</formula>
    </cfRule>
  </conditionalFormatting>
  <conditionalFormatting sqref="J31">
    <cfRule type="cellIs" priority="261" dxfId="10" operator="equal" stopIfTrue="1">
      <formula>"Sat"</formula>
    </cfRule>
    <cfRule type="cellIs" priority="262" dxfId="10" operator="equal" stopIfTrue="1">
      <formula>"Sun"</formula>
    </cfRule>
  </conditionalFormatting>
  <conditionalFormatting sqref="K31">
    <cfRule type="cellIs" priority="263" dxfId="583" operator="equal" stopIfTrue="1">
      <formula>$Q$1</formula>
    </cfRule>
  </conditionalFormatting>
  <conditionalFormatting sqref="J32">
    <cfRule type="cellIs" priority="258" dxfId="10" operator="equal" stopIfTrue="1">
      <formula>"Sat"</formula>
    </cfRule>
    <cfRule type="cellIs" priority="259" dxfId="10" operator="equal" stopIfTrue="1">
      <formula>"Sun"</formula>
    </cfRule>
  </conditionalFormatting>
  <conditionalFormatting sqref="K32">
    <cfRule type="cellIs" priority="260" dxfId="583" operator="equal" stopIfTrue="1">
      <formula>$Q$1</formula>
    </cfRule>
  </conditionalFormatting>
  <conditionalFormatting sqref="K5:K6">
    <cfRule type="cellIs" priority="256" dxfId="583" operator="equal" stopIfTrue="1">
      <formula>$Q$1</formula>
    </cfRule>
  </conditionalFormatting>
  <conditionalFormatting sqref="K8:K9">
    <cfRule type="cellIs" priority="255" dxfId="583" operator="equal" stopIfTrue="1">
      <formula>$Q$1</formula>
    </cfRule>
  </conditionalFormatting>
  <conditionalFormatting sqref="K10:K11">
    <cfRule type="cellIs" priority="254" dxfId="583" operator="equal" stopIfTrue="1">
      <formula>$Q$1</formula>
    </cfRule>
  </conditionalFormatting>
  <conditionalFormatting sqref="K12:K13">
    <cfRule type="cellIs" priority="253" dxfId="583" operator="equal" stopIfTrue="1">
      <formula>$Q$1</formula>
    </cfRule>
  </conditionalFormatting>
  <conditionalFormatting sqref="K16:K17">
    <cfRule type="cellIs" priority="252" dxfId="583" operator="equal" stopIfTrue="1">
      <formula>$Q$1</formula>
    </cfRule>
  </conditionalFormatting>
  <conditionalFormatting sqref="K25:K26">
    <cfRule type="cellIs" priority="250" dxfId="583" operator="equal" stopIfTrue="1">
      <formula>$Q$1</formula>
    </cfRule>
  </conditionalFormatting>
  <conditionalFormatting sqref="K27:K28">
    <cfRule type="cellIs" priority="249" dxfId="583" operator="equal" stopIfTrue="1">
      <formula>$Q$1</formula>
    </cfRule>
  </conditionalFormatting>
  <conditionalFormatting sqref="K29:K30">
    <cfRule type="cellIs" priority="248" dxfId="583" operator="equal" stopIfTrue="1">
      <formula>$Q$1</formula>
    </cfRule>
  </conditionalFormatting>
  <conditionalFormatting sqref="K33:K34">
    <cfRule type="cellIs" priority="247" dxfId="583" operator="equal" stopIfTrue="1">
      <formula>$Q$1</formula>
    </cfRule>
  </conditionalFormatting>
  <conditionalFormatting sqref="K38:K39">
    <cfRule type="cellIs" priority="246" dxfId="583" operator="equal" stopIfTrue="1">
      <formula>$Q$1</formula>
    </cfRule>
  </conditionalFormatting>
  <conditionalFormatting sqref="K44:K45">
    <cfRule type="cellIs" priority="245" dxfId="583" operator="equal" stopIfTrue="1">
      <formula>$Q$1</formula>
    </cfRule>
  </conditionalFormatting>
  <conditionalFormatting sqref="K46:K47">
    <cfRule type="cellIs" priority="244" dxfId="583" operator="equal" stopIfTrue="1">
      <formula>$Q$1</formula>
    </cfRule>
  </conditionalFormatting>
  <conditionalFormatting sqref="K48:K49">
    <cfRule type="cellIs" priority="243" dxfId="583" operator="equal" stopIfTrue="1">
      <formula>$Q$1</formula>
    </cfRule>
  </conditionalFormatting>
  <conditionalFormatting sqref="K59:K60">
    <cfRule type="cellIs" priority="242" dxfId="583" operator="equal" stopIfTrue="1">
      <formula>$Q$1</formula>
    </cfRule>
  </conditionalFormatting>
  <conditionalFormatting sqref="K89:K90">
    <cfRule type="cellIs" priority="240" dxfId="583" operator="equal" stopIfTrue="1">
      <formula>$Q$1</formula>
    </cfRule>
  </conditionalFormatting>
  <conditionalFormatting sqref="J5:J6">
    <cfRule type="cellIs" priority="238" dxfId="10" operator="equal" stopIfTrue="1">
      <formula>"Sat"</formula>
    </cfRule>
    <cfRule type="cellIs" priority="239" dxfId="10" operator="equal" stopIfTrue="1">
      <formula>"Sun"</formula>
    </cfRule>
  </conditionalFormatting>
  <conditionalFormatting sqref="J8:J9">
    <cfRule type="cellIs" priority="236" dxfId="10" operator="equal" stopIfTrue="1">
      <formula>"Sat"</formula>
    </cfRule>
    <cfRule type="cellIs" priority="237" dxfId="10" operator="equal" stopIfTrue="1">
      <formula>"Sun"</formula>
    </cfRule>
  </conditionalFormatting>
  <conditionalFormatting sqref="J10:J11">
    <cfRule type="cellIs" priority="234" dxfId="10" operator="equal" stopIfTrue="1">
      <formula>"Sat"</formula>
    </cfRule>
    <cfRule type="cellIs" priority="235" dxfId="10" operator="equal" stopIfTrue="1">
      <formula>"Sun"</formula>
    </cfRule>
  </conditionalFormatting>
  <conditionalFormatting sqref="J12:J13">
    <cfRule type="cellIs" priority="232" dxfId="10" operator="equal" stopIfTrue="1">
      <formula>"Sat"</formula>
    </cfRule>
    <cfRule type="cellIs" priority="233" dxfId="10" operator="equal" stopIfTrue="1">
      <formula>"Sun"</formula>
    </cfRule>
  </conditionalFormatting>
  <conditionalFormatting sqref="J16:J17">
    <cfRule type="cellIs" priority="230" dxfId="10" operator="equal" stopIfTrue="1">
      <formula>"Sat"</formula>
    </cfRule>
    <cfRule type="cellIs" priority="231" dxfId="10" operator="equal" stopIfTrue="1">
      <formula>"Sun"</formula>
    </cfRule>
  </conditionalFormatting>
  <conditionalFormatting sqref="J21">
    <cfRule type="cellIs" priority="228" dxfId="10" operator="equal" stopIfTrue="1">
      <formula>"Sat"</formula>
    </cfRule>
    <cfRule type="cellIs" priority="229" dxfId="10" operator="equal" stopIfTrue="1">
      <formula>"Sun"</formula>
    </cfRule>
  </conditionalFormatting>
  <conditionalFormatting sqref="J25:J26">
    <cfRule type="cellIs" priority="226" dxfId="10" operator="equal" stopIfTrue="1">
      <formula>"Sat"</formula>
    </cfRule>
    <cfRule type="cellIs" priority="227" dxfId="10" operator="equal" stopIfTrue="1">
      <formula>"Sun"</formula>
    </cfRule>
  </conditionalFormatting>
  <conditionalFormatting sqref="J27:J28">
    <cfRule type="cellIs" priority="224" dxfId="10" operator="equal" stopIfTrue="1">
      <formula>"Sat"</formula>
    </cfRule>
    <cfRule type="cellIs" priority="225" dxfId="10" operator="equal" stopIfTrue="1">
      <formula>"Sun"</formula>
    </cfRule>
  </conditionalFormatting>
  <conditionalFormatting sqref="J29:J30">
    <cfRule type="cellIs" priority="222" dxfId="10" operator="equal" stopIfTrue="1">
      <formula>"Sat"</formula>
    </cfRule>
    <cfRule type="cellIs" priority="223" dxfId="10" operator="equal" stopIfTrue="1">
      <formula>"Sun"</formula>
    </cfRule>
  </conditionalFormatting>
  <conditionalFormatting sqref="J33:J34">
    <cfRule type="cellIs" priority="220" dxfId="10" operator="equal" stopIfTrue="1">
      <formula>"Sat"</formula>
    </cfRule>
    <cfRule type="cellIs" priority="221" dxfId="10" operator="equal" stopIfTrue="1">
      <formula>"Sun"</formula>
    </cfRule>
  </conditionalFormatting>
  <conditionalFormatting sqref="J38:J39">
    <cfRule type="cellIs" priority="218" dxfId="10" operator="equal" stopIfTrue="1">
      <formula>"Sat"</formula>
    </cfRule>
    <cfRule type="cellIs" priority="219" dxfId="10" operator="equal" stopIfTrue="1">
      <formula>"Sun"</formula>
    </cfRule>
  </conditionalFormatting>
  <conditionalFormatting sqref="J44:J45">
    <cfRule type="cellIs" priority="216" dxfId="10" operator="equal" stopIfTrue="1">
      <formula>"Sat"</formula>
    </cfRule>
    <cfRule type="cellIs" priority="217" dxfId="10" operator="equal" stopIfTrue="1">
      <formula>"Sun"</formula>
    </cfRule>
  </conditionalFormatting>
  <conditionalFormatting sqref="J46:J47">
    <cfRule type="cellIs" priority="214" dxfId="10" operator="equal" stopIfTrue="1">
      <formula>"Sat"</formula>
    </cfRule>
    <cfRule type="cellIs" priority="215" dxfId="10" operator="equal" stopIfTrue="1">
      <formula>"Sun"</formula>
    </cfRule>
  </conditionalFormatting>
  <conditionalFormatting sqref="J48:J49">
    <cfRule type="cellIs" priority="212" dxfId="10" operator="equal" stopIfTrue="1">
      <formula>"Sat"</formula>
    </cfRule>
    <cfRule type="cellIs" priority="213" dxfId="10" operator="equal" stopIfTrue="1">
      <formula>"Sun"</formula>
    </cfRule>
  </conditionalFormatting>
  <conditionalFormatting sqref="J59:J60">
    <cfRule type="cellIs" priority="210" dxfId="10" operator="equal" stopIfTrue="1">
      <formula>"Sat"</formula>
    </cfRule>
    <cfRule type="cellIs" priority="211" dxfId="10" operator="equal" stopIfTrue="1">
      <formula>"Sun"</formula>
    </cfRule>
  </conditionalFormatting>
  <conditionalFormatting sqref="J80">
    <cfRule type="cellIs" priority="208" dxfId="10" operator="equal" stopIfTrue="1">
      <formula>"Sat"</formula>
    </cfRule>
    <cfRule type="cellIs" priority="209" dxfId="10" operator="equal" stopIfTrue="1">
      <formula>"Sun"</formula>
    </cfRule>
  </conditionalFormatting>
  <conditionalFormatting sqref="J89:J90">
    <cfRule type="cellIs" priority="206" dxfId="10" operator="equal" stopIfTrue="1">
      <formula>"Sat"</formula>
    </cfRule>
    <cfRule type="cellIs" priority="207" dxfId="10" operator="equal" stopIfTrue="1">
      <formula>"Sun"</formula>
    </cfRule>
  </conditionalFormatting>
  <conditionalFormatting sqref="L40 L14:L15 L50:L56 L62:L76 L58 L7 L23:L24 L35 L43 L81:L88">
    <cfRule type="cellIs" priority="203" dxfId="10" operator="equal" stopIfTrue="1">
      <formula>"Sat"</formula>
    </cfRule>
    <cfRule type="cellIs" priority="204" dxfId="10" operator="equal" stopIfTrue="1">
      <formula>"Sun"</formula>
    </cfRule>
  </conditionalFormatting>
  <conditionalFormatting sqref="M7">
    <cfRule type="cellIs" priority="205" dxfId="583" operator="equal" stopIfTrue="1">
      <formula>$Q$1</formula>
    </cfRule>
  </conditionalFormatting>
  <conditionalFormatting sqref="M68">
    <cfRule type="cellIs" priority="202" dxfId="583" operator="equal" stopIfTrue="1">
      <formula>$Q$1</formula>
    </cfRule>
  </conditionalFormatting>
  <conditionalFormatting sqref="M18">
    <cfRule type="cellIs" priority="200" dxfId="583" operator="equal" stopIfTrue="1">
      <formula>$Q$1</formula>
    </cfRule>
  </conditionalFormatting>
  <conditionalFormatting sqref="L36">
    <cfRule type="cellIs" priority="197" dxfId="10" operator="equal" stopIfTrue="1">
      <formula>"Sat"</formula>
    </cfRule>
    <cfRule type="cellIs" priority="198" dxfId="10" operator="equal" stopIfTrue="1">
      <formula>"Sun"</formula>
    </cfRule>
  </conditionalFormatting>
  <conditionalFormatting sqref="M36">
    <cfRule type="cellIs" priority="199" dxfId="583" operator="equal" stopIfTrue="1">
      <formula>$Q$1</formula>
    </cfRule>
  </conditionalFormatting>
  <conditionalFormatting sqref="L37">
    <cfRule type="cellIs" priority="194" dxfId="10" operator="equal" stopIfTrue="1">
      <formula>"Sat"</formula>
    </cfRule>
    <cfRule type="cellIs" priority="195" dxfId="10" operator="equal" stopIfTrue="1">
      <formula>"Sun"</formula>
    </cfRule>
  </conditionalFormatting>
  <conditionalFormatting sqref="M37">
    <cfRule type="cellIs" priority="196" dxfId="583" operator="equal" stopIfTrue="1">
      <formula>$Q$1</formula>
    </cfRule>
  </conditionalFormatting>
  <conditionalFormatting sqref="L41">
    <cfRule type="cellIs" priority="191" dxfId="10" operator="equal" stopIfTrue="1">
      <formula>"Sat"</formula>
    </cfRule>
    <cfRule type="cellIs" priority="192" dxfId="10" operator="equal" stopIfTrue="1">
      <formula>"Sun"</formula>
    </cfRule>
  </conditionalFormatting>
  <conditionalFormatting sqref="M41">
    <cfRule type="cellIs" priority="193" dxfId="583" operator="equal" stopIfTrue="1">
      <formula>$Q$1</formula>
    </cfRule>
  </conditionalFormatting>
  <conditionalFormatting sqref="L42">
    <cfRule type="cellIs" priority="188" dxfId="10" operator="equal" stopIfTrue="1">
      <formula>"Sat"</formula>
    </cfRule>
    <cfRule type="cellIs" priority="189" dxfId="10" operator="equal" stopIfTrue="1">
      <formula>"Sun"</formula>
    </cfRule>
  </conditionalFormatting>
  <conditionalFormatting sqref="M42">
    <cfRule type="cellIs" priority="190" dxfId="583" operator="equal" stopIfTrue="1">
      <formula>$Q$1</formula>
    </cfRule>
  </conditionalFormatting>
  <conditionalFormatting sqref="L57">
    <cfRule type="cellIs" priority="185" dxfId="10" operator="equal" stopIfTrue="1">
      <formula>"Sat"</formula>
    </cfRule>
    <cfRule type="cellIs" priority="186" dxfId="10" operator="equal" stopIfTrue="1">
      <formula>"Sun"</formula>
    </cfRule>
  </conditionalFormatting>
  <conditionalFormatting sqref="M57">
    <cfRule type="cellIs" priority="187" dxfId="583" operator="equal" stopIfTrue="1">
      <formula>$Q$1</formula>
    </cfRule>
  </conditionalFormatting>
  <conditionalFormatting sqref="L18">
    <cfRule type="cellIs" priority="183" dxfId="10" operator="equal" stopIfTrue="1">
      <formula>"Sat"</formula>
    </cfRule>
    <cfRule type="cellIs" priority="184" dxfId="10" operator="equal" stopIfTrue="1">
      <formula>"Sun"</formula>
    </cfRule>
  </conditionalFormatting>
  <conditionalFormatting sqref="L22">
    <cfRule type="cellIs" priority="181" dxfId="10" operator="equal" stopIfTrue="1">
      <formula>"Sat"</formula>
    </cfRule>
    <cfRule type="cellIs" priority="182" dxfId="10" operator="equal" stopIfTrue="1">
      <formula>"Sun"</formula>
    </cfRule>
  </conditionalFormatting>
  <conditionalFormatting sqref="L31">
    <cfRule type="cellIs" priority="177" dxfId="10" operator="equal" stopIfTrue="1">
      <formula>"Sat"</formula>
    </cfRule>
    <cfRule type="cellIs" priority="178" dxfId="10" operator="equal" stopIfTrue="1">
      <formula>"Sun"</formula>
    </cfRule>
  </conditionalFormatting>
  <conditionalFormatting sqref="M31">
    <cfRule type="cellIs" priority="179" dxfId="583" operator="equal" stopIfTrue="1">
      <formula>$Q$1</formula>
    </cfRule>
  </conditionalFormatting>
  <conditionalFormatting sqref="L32">
    <cfRule type="cellIs" priority="174" dxfId="10" operator="equal" stopIfTrue="1">
      <formula>"Sat"</formula>
    </cfRule>
    <cfRule type="cellIs" priority="175" dxfId="10" operator="equal" stopIfTrue="1">
      <formula>"Sun"</formula>
    </cfRule>
  </conditionalFormatting>
  <conditionalFormatting sqref="M32">
    <cfRule type="cellIs" priority="176" dxfId="583" operator="equal" stopIfTrue="1">
      <formula>$Q$1</formula>
    </cfRule>
  </conditionalFormatting>
  <conditionalFormatting sqref="M5:M6">
    <cfRule type="cellIs" priority="172" dxfId="583" operator="equal" stopIfTrue="1">
      <formula>$Q$1</formula>
    </cfRule>
  </conditionalFormatting>
  <conditionalFormatting sqref="M8:M9">
    <cfRule type="cellIs" priority="171" dxfId="583" operator="equal" stopIfTrue="1">
      <formula>$Q$1</formula>
    </cfRule>
  </conditionalFormatting>
  <conditionalFormatting sqref="M10:M11">
    <cfRule type="cellIs" priority="170" dxfId="583" operator="equal" stopIfTrue="1">
      <formula>$Q$1</formula>
    </cfRule>
  </conditionalFormatting>
  <conditionalFormatting sqref="M12:M13">
    <cfRule type="cellIs" priority="169" dxfId="583" operator="equal" stopIfTrue="1">
      <formula>$Q$1</formula>
    </cfRule>
  </conditionalFormatting>
  <conditionalFormatting sqref="M16:M17">
    <cfRule type="cellIs" priority="168" dxfId="583" operator="equal" stopIfTrue="1">
      <formula>$Q$1</formula>
    </cfRule>
  </conditionalFormatting>
  <conditionalFormatting sqref="M25:M26">
    <cfRule type="cellIs" priority="166" dxfId="583" operator="equal" stopIfTrue="1">
      <formula>$Q$1</formula>
    </cfRule>
  </conditionalFormatting>
  <conditionalFormatting sqref="M27:M28">
    <cfRule type="cellIs" priority="165" dxfId="583" operator="equal" stopIfTrue="1">
      <formula>$Q$1</formula>
    </cfRule>
  </conditionalFormatting>
  <conditionalFormatting sqref="M29:M30">
    <cfRule type="cellIs" priority="164" dxfId="583" operator="equal" stopIfTrue="1">
      <formula>$Q$1</formula>
    </cfRule>
  </conditionalFormatting>
  <conditionalFormatting sqref="M33:M34">
    <cfRule type="cellIs" priority="163" dxfId="583" operator="equal" stopIfTrue="1">
      <formula>$Q$1</formula>
    </cfRule>
  </conditionalFormatting>
  <conditionalFormatting sqref="M38:M39">
    <cfRule type="cellIs" priority="162" dxfId="583" operator="equal" stopIfTrue="1">
      <formula>$Q$1</formula>
    </cfRule>
  </conditionalFormatting>
  <conditionalFormatting sqref="M44:M45">
    <cfRule type="cellIs" priority="161" dxfId="583" operator="equal" stopIfTrue="1">
      <formula>$Q$1</formula>
    </cfRule>
  </conditionalFormatting>
  <conditionalFormatting sqref="M46:M47">
    <cfRule type="cellIs" priority="160" dxfId="583" operator="equal" stopIfTrue="1">
      <formula>$Q$1</formula>
    </cfRule>
  </conditionalFormatting>
  <conditionalFormatting sqref="M48:M49">
    <cfRule type="cellIs" priority="159" dxfId="583" operator="equal" stopIfTrue="1">
      <formula>$Q$1</formula>
    </cfRule>
  </conditionalFormatting>
  <conditionalFormatting sqref="M59:M60">
    <cfRule type="cellIs" priority="158" dxfId="583" operator="equal" stopIfTrue="1">
      <formula>$Q$1</formula>
    </cfRule>
  </conditionalFormatting>
  <conditionalFormatting sqref="M89:M90">
    <cfRule type="cellIs" priority="156" dxfId="583" operator="equal" stopIfTrue="1">
      <formula>$Q$1</formula>
    </cfRule>
  </conditionalFormatting>
  <conditionalFormatting sqref="L5:L6">
    <cfRule type="cellIs" priority="154" dxfId="10" operator="equal" stopIfTrue="1">
      <formula>"Sat"</formula>
    </cfRule>
    <cfRule type="cellIs" priority="155" dxfId="10" operator="equal" stopIfTrue="1">
      <formula>"Sun"</formula>
    </cfRule>
  </conditionalFormatting>
  <conditionalFormatting sqref="L8:L9">
    <cfRule type="cellIs" priority="152" dxfId="10" operator="equal" stopIfTrue="1">
      <formula>"Sat"</formula>
    </cfRule>
    <cfRule type="cellIs" priority="153" dxfId="10" operator="equal" stopIfTrue="1">
      <formula>"Sun"</formula>
    </cfRule>
  </conditionalFormatting>
  <conditionalFormatting sqref="L10:L11">
    <cfRule type="cellIs" priority="150" dxfId="10" operator="equal" stopIfTrue="1">
      <formula>"Sat"</formula>
    </cfRule>
    <cfRule type="cellIs" priority="151" dxfId="10" operator="equal" stopIfTrue="1">
      <formula>"Sun"</formula>
    </cfRule>
  </conditionalFormatting>
  <conditionalFormatting sqref="L12:L13">
    <cfRule type="cellIs" priority="148" dxfId="10" operator="equal" stopIfTrue="1">
      <formula>"Sat"</formula>
    </cfRule>
    <cfRule type="cellIs" priority="149" dxfId="10" operator="equal" stopIfTrue="1">
      <formula>"Sun"</formula>
    </cfRule>
  </conditionalFormatting>
  <conditionalFormatting sqref="L16:L17">
    <cfRule type="cellIs" priority="146" dxfId="10" operator="equal" stopIfTrue="1">
      <formula>"Sat"</formula>
    </cfRule>
    <cfRule type="cellIs" priority="147" dxfId="10" operator="equal" stopIfTrue="1">
      <formula>"Sun"</formula>
    </cfRule>
  </conditionalFormatting>
  <conditionalFormatting sqref="L21">
    <cfRule type="cellIs" priority="144" dxfId="10" operator="equal" stopIfTrue="1">
      <formula>"Sat"</formula>
    </cfRule>
    <cfRule type="cellIs" priority="145" dxfId="10" operator="equal" stopIfTrue="1">
      <formula>"Sun"</formula>
    </cfRule>
  </conditionalFormatting>
  <conditionalFormatting sqref="L25:L26">
    <cfRule type="cellIs" priority="142" dxfId="10" operator="equal" stopIfTrue="1">
      <formula>"Sat"</formula>
    </cfRule>
    <cfRule type="cellIs" priority="143" dxfId="10" operator="equal" stopIfTrue="1">
      <formula>"Sun"</formula>
    </cfRule>
  </conditionalFormatting>
  <conditionalFormatting sqref="L27:L28">
    <cfRule type="cellIs" priority="140" dxfId="10" operator="equal" stopIfTrue="1">
      <formula>"Sat"</formula>
    </cfRule>
    <cfRule type="cellIs" priority="141" dxfId="10" operator="equal" stopIfTrue="1">
      <formula>"Sun"</formula>
    </cfRule>
  </conditionalFormatting>
  <conditionalFormatting sqref="L29:L30">
    <cfRule type="cellIs" priority="138" dxfId="10" operator="equal" stopIfTrue="1">
      <formula>"Sat"</formula>
    </cfRule>
    <cfRule type="cellIs" priority="139" dxfId="10" operator="equal" stopIfTrue="1">
      <formula>"Sun"</formula>
    </cfRule>
  </conditionalFormatting>
  <conditionalFormatting sqref="L33:L34">
    <cfRule type="cellIs" priority="136" dxfId="10" operator="equal" stopIfTrue="1">
      <formula>"Sat"</formula>
    </cfRule>
    <cfRule type="cellIs" priority="137" dxfId="10" operator="equal" stopIfTrue="1">
      <formula>"Sun"</formula>
    </cfRule>
  </conditionalFormatting>
  <conditionalFormatting sqref="L38:L39">
    <cfRule type="cellIs" priority="134" dxfId="10" operator="equal" stopIfTrue="1">
      <formula>"Sat"</formula>
    </cfRule>
    <cfRule type="cellIs" priority="135" dxfId="10" operator="equal" stopIfTrue="1">
      <formula>"Sun"</formula>
    </cfRule>
  </conditionalFormatting>
  <conditionalFormatting sqref="L44:L45">
    <cfRule type="cellIs" priority="132" dxfId="10" operator="equal" stopIfTrue="1">
      <formula>"Sat"</formula>
    </cfRule>
    <cfRule type="cellIs" priority="133" dxfId="10" operator="equal" stopIfTrue="1">
      <formula>"Sun"</formula>
    </cfRule>
  </conditionalFormatting>
  <conditionalFormatting sqref="L46:L47">
    <cfRule type="cellIs" priority="130" dxfId="10" operator="equal" stopIfTrue="1">
      <formula>"Sat"</formula>
    </cfRule>
    <cfRule type="cellIs" priority="131" dxfId="10" operator="equal" stopIfTrue="1">
      <formula>"Sun"</formula>
    </cfRule>
  </conditionalFormatting>
  <conditionalFormatting sqref="L48:L49">
    <cfRule type="cellIs" priority="128" dxfId="10" operator="equal" stopIfTrue="1">
      <formula>"Sat"</formula>
    </cfRule>
    <cfRule type="cellIs" priority="129" dxfId="10" operator="equal" stopIfTrue="1">
      <formula>"Sun"</formula>
    </cfRule>
  </conditionalFormatting>
  <conditionalFormatting sqref="L59:L60">
    <cfRule type="cellIs" priority="126" dxfId="10" operator="equal" stopIfTrue="1">
      <formula>"Sat"</formula>
    </cfRule>
    <cfRule type="cellIs" priority="127" dxfId="10" operator="equal" stopIfTrue="1">
      <formula>"Sun"</formula>
    </cfRule>
  </conditionalFormatting>
  <conditionalFormatting sqref="L80">
    <cfRule type="cellIs" priority="124" dxfId="10" operator="equal" stopIfTrue="1">
      <formula>"Sat"</formula>
    </cfRule>
    <cfRule type="cellIs" priority="125" dxfId="10" operator="equal" stopIfTrue="1">
      <formula>"Sun"</formula>
    </cfRule>
  </conditionalFormatting>
  <conditionalFormatting sqref="L89:L90">
    <cfRule type="cellIs" priority="122" dxfId="10" operator="equal" stopIfTrue="1">
      <formula>"Sat"</formula>
    </cfRule>
    <cfRule type="cellIs" priority="123" dxfId="10" operator="equal" stopIfTrue="1">
      <formula>"Sun"</formula>
    </cfRule>
  </conditionalFormatting>
  <conditionalFormatting sqref="F21:F22">
    <cfRule type="cellIs" priority="116" dxfId="10" operator="equal" stopIfTrue="1">
      <formula>"Sat"</formula>
    </cfRule>
    <cfRule type="cellIs" priority="117" dxfId="10" operator="equal" stopIfTrue="1">
      <formula>"Sun"</formula>
    </cfRule>
  </conditionalFormatting>
  <conditionalFormatting sqref="F23">
    <cfRule type="cellIs" priority="114" dxfId="10" operator="equal" stopIfTrue="1">
      <formula>"Sat"</formula>
    </cfRule>
    <cfRule type="cellIs" priority="115" dxfId="10" operator="equal" stopIfTrue="1">
      <formula>"Sun"</formula>
    </cfRule>
  </conditionalFormatting>
  <conditionalFormatting sqref="F24">
    <cfRule type="cellIs" priority="112" dxfId="10" operator="equal" stopIfTrue="1">
      <formula>"Sat"</formula>
    </cfRule>
    <cfRule type="cellIs" priority="113" dxfId="10" operator="equal" stopIfTrue="1">
      <formula>"Sun"</formula>
    </cfRule>
  </conditionalFormatting>
  <conditionalFormatting sqref="G22">
    <cfRule type="cellIs" priority="110" dxfId="583" operator="equal" stopIfTrue="1">
      <formula>$Q$1</formula>
    </cfRule>
  </conditionalFormatting>
  <conditionalFormatting sqref="I23">
    <cfRule type="cellIs" priority="109" dxfId="583" operator="equal" stopIfTrue="1">
      <formula>$Q$1</formula>
    </cfRule>
  </conditionalFormatting>
  <conditionalFormatting sqref="K23">
    <cfRule type="cellIs" priority="107" dxfId="583" operator="equal" stopIfTrue="1">
      <formula>$Q$1</formula>
    </cfRule>
  </conditionalFormatting>
  <conditionalFormatting sqref="M23">
    <cfRule type="cellIs" priority="105" dxfId="583" operator="equal" stopIfTrue="1">
      <formula>$Q$1</formula>
    </cfRule>
  </conditionalFormatting>
  <conditionalFormatting sqref="I19">
    <cfRule type="cellIs" priority="102" dxfId="583" operator="equal" stopIfTrue="1">
      <formula>$Q$1</formula>
    </cfRule>
  </conditionalFormatting>
  <conditionalFormatting sqref="K19">
    <cfRule type="cellIs" priority="100" dxfId="583" operator="equal" stopIfTrue="1">
      <formula>$Q$1</formula>
    </cfRule>
  </conditionalFormatting>
  <conditionalFormatting sqref="M19">
    <cfRule type="cellIs" priority="98" dxfId="583" operator="equal" stopIfTrue="1">
      <formula>$Q$1</formula>
    </cfRule>
  </conditionalFormatting>
  <conditionalFormatting sqref="I20">
    <cfRule type="cellIs" priority="96" dxfId="583" operator="equal" stopIfTrue="1">
      <formula>$Q$1</formula>
    </cfRule>
  </conditionalFormatting>
  <conditionalFormatting sqref="K20">
    <cfRule type="cellIs" priority="94" dxfId="583" operator="equal" stopIfTrue="1">
      <formula>$Q$1</formula>
    </cfRule>
  </conditionalFormatting>
  <conditionalFormatting sqref="M20">
    <cfRule type="cellIs" priority="92" dxfId="583" operator="equal" stopIfTrue="1">
      <formula>$Q$1</formula>
    </cfRule>
  </conditionalFormatting>
  <conditionalFormatting sqref="M22">
    <cfRule type="cellIs" priority="91" dxfId="583" operator="equal" stopIfTrue="1">
      <formula>$Q$1</formula>
    </cfRule>
  </conditionalFormatting>
  <conditionalFormatting sqref="M21">
    <cfRule type="cellIs" priority="90" dxfId="583" operator="equal" stopIfTrue="1">
      <formula>$Q$1</formula>
    </cfRule>
  </conditionalFormatting>
  <conditionalFormatting sqref="I93">
    <cfRule type="cellIs" priority="89" dxfId="583" operator="equal" stopIfTrue="1">
      <formula>$Q$1</formula>
    </cfRule>
  </conditionalFormatting>
  <conditionalFormatting sqref="I92">
    <cfRule type="cellIs" priority="88" dxfId="583" operator="equal" stopIfTrue="1">
      <formula>$Q$1</formula>
    </cfRule>
  </conditionalFormatting>
  <conditionalFormatting sqref="K93">
    <cfRule type="cellIs" priority="87" dxfId="583" operator="equal" stopIfTrue="1">
      <formula>$Q$1</formula>
    </cfRule>
  </conditionalFormatting>
  <conditionalFormatting sqref="K92">
    <cfRule type="cellIs" priority="86" dxfId="583" operator="equal" stopIfTrue="1">
      <formula>$Q$1</formula>
    </cfRule>
  </conditionalFormatting>
  <conditionalFormatting sqref="M93">
    <cfRule type="cellIs" priority="85" dxfId="583" operator="equal" stopIfTrue="1">
      <formula>$Q$1</formula>
    </cfRule>
  </conditionalFormatting>
  <conditionalFormatting sqref="M92">
    <cfRule type="cellIs" priority="84" dxfId="583" operator="equal" stopIfTrue="1">
      <formula>$Q$1</formula>
    </cfRule>
  </conditionalFormatting>
  <conditionalFormatting sqref="G24">
    <cfRule type="cellIs" priority="77" dxfId="583" operator="equal" stopIfTrue="1">
      <formula>$Q$1</formula>
    </cfRule>
  </conditionalFormatting>
  <conditionalFormatting sqref="G23">
    <cfRule type="cellIs" priority="76" dxfId="583" operator="equal" stopIfTrue="1">
      <formula>$Q$1</formula>
    </cfRule>
  </conditionalFormatting>
  <conditionalFormatting sqref="G81">
    <cfRule type="cellIs" priority="75" dxfId="583" operator="equal" stopIfTrue="1">
      <formula>$Q$1</formula>
    </cfRule>
  </conditionalFormatting>
  <conditionalFormatting sqref="I79:I80">
    <cfRule type="cellIs" priority="74" dxfId="583" operator="equal" stopIfTrue="1">
      <formula>$Q$1</formula>
    </cfRule>
  </conditionalFormatting>
  <conditionalFormatting sqref="I77:I78">
    <cfRule type="cellIs" priority="73" dxfId="583" operator="equal" stopIfTrue="1">
      <formula>$Q$1</formula>
    </cfRule>
  </conditionalFormatting>
  <conditionalFormatting sqref="K77:K78">
    <cfRule type="cellIs" priority="72" dxfId="583" operator="equal" stopIfTrue="1">
      <formula>$Q$1</formula>
    </cfRule>
  </conditionalFormatting>
  <conditionalFormatting sqref="K79:K80">
    <cfRule type="cellIs" priority="71" dxfId="583" operator="equal" stopIfTrue="1">
      <formula>$Q$1</formula>
    </cfRule>
  </conditionalFormatting>
  <conditionalFormatting sqref="M79:M80">
    <cfRule type="cellIs" priority="70" dxfId="583" operator="equal" stopIfTrue="1">
      <formula>$Q$1</formula>
    </cfRule>
  </conditionalFormatting>
  <conditionalFormatting sqref="M77:M78">
    <cfRule type="cellIs" priority="69" dxfId="583" operator="equal" stopIfTrue="1">
      <formula>$Q$1</formula>
    </cfRule>
  </conditionalFormatting>
  <conditionalFormatting sqref="I22">
    <cfRule type="cellIs" priority="68" dxfId="583" operator="equal" stopIfTrue="1">
      <formula>$Q$1</formula>
    </cfRule>
  </conditionalFormatting>
  <conditionalFormatting sqref="I21">
    <cfRule type="cellIs" priority="67" dxfId="583" operator="equal" stopIfTrue="1">
      <formula>$Q$1</formula>
    </cfRule>
  </conditionalFormatting>
  <conditionalFormatting sqref="K22">
    <cfRule type="cellIs" priority="66" dxfId="583" operator="equal" stopIfTrue="1">
      <formula>$Q$1</formula>
    </cfRule>
  </conditionalFormatting>
  <conditionalFormatting sqref="K21">
    <cfRule type="cellIs" priority="65" dxfId="583" operator="equal" stopIfTrue="1">
      <formula>$Q$1</formula>
    </cfRule>
  </conditionalFormatting>
  <conditionalFormatting sqref="H19">
    <cfRule type="cellIs" priority="63" dxfId="10" operator="equal" stopIfTrue="1">
      <formula>"Sat"</formula>
    </cfRule>
    <cfRule type="cellIs" priority="64" dxfId="10" operator="equal" stopIfTrue="1">
      <formula>"Sun"</formula>
    </cfRule>
  </conditionalFormatting>
  <conditionalFormatting sqref="H20">
    <cfRule type="cellIs" priority="61" dxfId="10" operator="equal" stopIfTrue="1">
      <formula>"Sat"</formula>
    </cfRule>
    <cfRule type="cellIs" priority="62" dxfId="10" operator="equal" stopIfTrue="1">
      <formula>"Sun"</formula>
    </cfRule>
  </conditionalFormatting>
  <conditionalFormatting sqref="J19">
    <cfRule type="cellIs" priority="59" dxfId="10" operator="equal" stopIfTrue="1">
      <formula>"Sat"</formula>
    </cfRule>
    <cfRule type="cellIs" priority="60" dxfId="10" operator="equal" stopIfTrue="1">
      <formula>"Sun"</formula>
    </cfRule>
  </conditionalFormatting>
  <conditionalFormatting sqref="J20">
    <cfRule type="cellIs" priority="57" dxfId="10" operator="equal" stopIfTrue="1">
      <formula>"Sat"</formula>
    </cfRule>
    <cfRule type="cellIs" priority="58" dxfId="10" operator="equal" stopIfTrue="1">
      <formula>"Sun"</formula>
    </cfRule>
  </conditionalFormatting>
  <conditionalFormatting sqref="L19">
    <cfRule type="cellIs" priority="55" dxfId="10" operator="equal" stopIfTrue="1">
      <formula>"Sat"</formula>
    </cfRule>
    <cfRule type="cellIs" priority="56" dxfId="10" operator="equal" stopIfTrue="1">
      <formula>"Sun"</formula>
    </cfRule>
  </conditionalFormatting>
  <conditionalFormatting sqref="L20">
    <cfRule type="cellIs" priority="53" dxfId="10" operator="equal" stopIfTrue="1">
      <formula>"Sat"</formula>
    </cfRule>
    <cfRule type="cellIs" priority="54" dxfId="10" operator="equal" stopIfTrue="1">
      <formula>"Sun"</formula>
    </cfRule>
  </conditionalFormatting>
  <conditionalFormatting sqref="H93">
    <cfRule type="cellIs" priority="51" dxfId="10" operator="equal" stopIfTrue="1">
      <formula>"Sat"</formula>
    </cfRule>
    <cfRule type="cellIs" priority="52" dxfId="10" operator="equal" stopIfTrue="1">
      <formula>"Sun"</formula>
    </cfRule>
  </conditionalFormatting>
  <conditionalFormatting sqref="J92:J93">
    <cfRule type="cellIs" priority="49" dxfId="10" operator="equal" stopIfTrue="1">
      <formula>"Sat"</formula>
    </cfRule>
    <cfRule type="cellIs" priority="50" dxfId="10" operator="equal" stopIfTrue="1">
      <formula>"Sun"</formula>
    </cfRule>
  </conditionalFormatting>
  <conditionalFormatting sqref="L92:L93">
    <cfRule type="cellIs" priority="47" dxfId="10" operator="equal" stopIfTrue="1">
      <formula>"Sat"</formula>
    </cfRule>
    <cfRule type="cellIs" priority="48" dxfId="10" operator="equal" stopIfTrue="1">
      <formula>"Sun"</formula>
    </cfRule>
  </conditionalFormatting>
  <conditionalFormatting sqref="G82">
    <cfRule type="cellIs" priority="46" dxfId="583" operator="equal" stopIfTrue="1">
      <formula>$Q$1</formula>
    </cfRule>
  </conditionalFormatting>
  <conditionalFormatting sqref="G83">
    <cfRule type="cellIs" priority="45" dxfId="583" operator="equal" stopIfTrue="1">
      <formula>$Q$1</formula>
    </cfRule>
  </conditionalFormatting>
  <conditionalFormatting sqref="J78:J79">
    <cfRule type="cellIs" priority="43" dxfId="10" operator="equal" stopIfTrue="1">
      <formula>"Sat"</formula>
    </cfRule>
    <cfRule type="cellIs" priority="44" dxfId="10" operator="equal" stopIfTrue="1">
      <formula>"Sun"</formula>
    </cfRule>
  </conditionalFormatting>
  <conditionalFormatting sqref="L78:L79">
    <cfRule type="cellIs" priority="41" dxfId="10" operator="equal" stopIfTrue="1">
      <formula>"Sat"</formula>
    </cfRule>
    <cfRule type="cellIs" priority="42" dxfId="10" operator="equal" stopIfTrue="1">
      <formula>"Sun"</formula>
    </cfRule>
  </conditionalFormatting>
  <conditionalFormatting sqref="H78:H79">
    <cfRule type="cellIs" priority="39" dxfId="10" operator="equal" stopIfTrue="1">
      <formula>"Sat"</formula>
    </cfRule>
    <cfRule type="cellIs" priority="40" dxfId="10" operator="equal" stopIfTrue="1">
      <formula>"Sun"</formula>
    </cfRule>
  </conditionalFormatting>
  <conditionalFormatting sqref="F81">
    <cfRule type="cellIs" priority="37" dxfId="10" operator="equal" stopIfTrue="1">
      <formula>"Sat"</formula>
    </cfRule>
    <cfRule type="cellIs" priority="38" dxfId="10" operator="equal" stopIfTrue="1">
      <formula>"Sun"</formula>
    </cfRule>
  </conditionalFormatting>
  <conditionalFormatting sqref="F82:F83">
    <cfRule type="cellIs" priority="35" dxfId="10" operator="equal" stopIfTrue="1">
      <formula>"Sat"</formula>
    </cfRule>
    <cfRule type="cellIs" priority="36" dxfId="10" operator="equal" stopIfTrue="1">
      <formula>"Sun"</formula>
    </cfRule>
  </conditionalFormatting>
  <conditionalFormatting sqref="H91:H92">
    <cfRule type="cellIs" priority="33" dxfId="10" operator="equal" stopIfTrue="1">
      <formula>"Sat"</formula>
    </cfRule>
    <cfRule type="cellIs" priority="34" dxfId="10" operator="equal" stopIfTrue="1">
      <formula>"Sun"</formula>
    </cfRule>
  </conditionalFormatting>
  <conditionalFormatting sqref="E29">
    <cfRule type="cellIs" priority="31" dxfId="10" operator="equal" stopIfTrue="1">
      <formula>"Sat"</formula>
    </cfRule>
    <cfRule type="cellIs" priority="32" dxfId="10" operator="equal" stopIfTrue="1">
      <formula>"Sun"</formula>
    </cfRule>
  </conditionalFormatting>
  <conditionalFormatting sqref="E49">
    <cfRule type="cellIs" priority="29" dxfId="10" operator="equal" stopIfTrue="1">
      <formula>"Sat"</formula>
    </cfRule>
    <cfRule type="cellIs" priority="30" dxfId="10" operator="equal" stopIfTrue="1">
      <formula>"Sun"</formula>
    </cfRule>
  </conditionalFormatting>
  <conditionalFormatting sqref="E50">
    <cfRule type="cellIs" priority="27" dxfId="10" operator="equal" stopIfTrue="1">
      <formula>"Sat"</formula>
    </cfRule>
    <cfRule type="cellIs" priority="28" dxfId="10" operator="equal" stopIfTrue="1">
      <formula>"Sun"</formula>
    </cfRule>
  </conditionalFormatting>
  <conditionalFormatting sqref="E57">
    <cfRule type="cellIs" priority="25" dxfId="10" operator="equal" stopIfTrue="1">
      <formula>"Sat"</formula>
    </cfRule>
    <cfRule type="cellIs" priority="26" dxfId="10" operator="equal" stopIfTrue="1">
      <formula>"Sun"</formula>
    </cfRule>
  </conditionalFormatting>
  <conditionalFormatting sqref="E58">
    <cfRule type="cellIs" priority="23" dxfId="10" operator="equal" stopIfTrue="1">
      <formula>"Sat"</formula>
    </cfRule>
    <cfRule type="cellIs" priority="24" dxfId="10" operator="equal" stopIfTrue="1">
      <formula>"Sun"</formula>
    </cfRule>
  </conditionalFormatting>
  <conditionalFormatting sqref="E60">
    <cfRule type="cellIs" priority="21" dxfId="10" operator="equal" stopIfTrue="1">
      <formula>"Sat"</formula>
    </cfRule>
    <cfRule type="cellIs" priority="22" dxfId="10" operator="equal" stopIfTrue="1">
      <formula>"Sun"</formula>
    </cfRule>
  </conditionalFormatting>
  <conditionalFormatting sqref="E61">
    <cfRule type="cellIs" priority="19" dxfId="10" operator="equal" stopIfTrue="1">
      <formula>"Sat"</formula>
    </cfRule>
    <cfRule type="cellIs" priority="20" dxfId="10" operator="equal" stopIfTrue="1">
      <formula>"Sun"</formula>
    </cfRule>
  </conditionalFormatting>
  <conditionalFormatting sqref="E64">
    <cfRule type="cellIs" priority="17" dxfId="10" operator="equal" stopIfTrue="1">
      <formula>"Sat"</formula>
    </cfRule>
    <cfRule type="cellIs" priority="18" dxfId="10" operator="equal" stopIfTrue="1">
      <formula>"Sun"</formula>
    </cfRule>
  </conditionalFormatting>
  <conditionalFormatting sqref="E65">
    <cfRule type="cellIs" priority="15" dxfId="10" operator="equal" stopIfTrue="1">
      <formula>"Sat"</formula>
    </cfRule>
    <cfRule type="cellIs" priority="16" dxfId="10" operator="equal" stopIfTrue="1">
      <formula>"Sun"</formula>
    </cfRule>
  </conditionalFormatting>
  <conditionalFormatting sqref="E66">
    <cfRule type="cellIs" priority="13" dxfId="10" operator="equal" stopIfTrue="1">
      <formula>"Sat"</formula>
    </cfRule>
    <cfRule type="cellIs" priority="14" dxfId="10" operator="equal" stopIfTrue="1">
      <formula>"Sun"</formula>
    </cfRule>
  </conditionalFormatting>
  <conditionalFormatting sqref="E77">
    <cfRule type="cellIs" priority="11" dxfId="10" operator="equal" stopIfTrue="1">
      <formula>"Sat"</formula>
    </cfRule>
    <cfRule type="cellIs" priority="12" dxfId="10" operator="equal" stopIfTrue="1">
      <formula>"Sun"</formula>
    </cfRule>
  </conditionalFormatting>
  <conditionalFormatting sqref="E78">
    <cfRule type="cellIs" priority="9" dxfId="10" operator="equal" stopIfTrue="1">
      <formula>"Sat"</formula>
    </cfRule>
    <cfRule type="cellIs" priority="10" dxfId="10" operator="equal" stopIfTrue="1">
      <formula>"Sun"</formula>
    </cfRule>
  </conditionalFormatting>
  <conditionalFormatting sqref="E79">
    <cfRule type="cellIs" priority="7" dxfId="10" operator="equal" stopIfTrue="1">
      <formula>"Sat"</formula>
    </cfRule>
    <cfRule type="cellIs" priority="8" dxfId="10" operator="equal" stopIfTrue="1">
      <formula>"Sun"</formula>
    </cfRule>
  </conditionalFormatting>
  <conditionalFormatting sqref="E80">
    <cfRule type="cellIs" priority="5" dxfId="10" operator="equal" stopIfTrue="1">
      <formula>"Sat"</formula>
    </cfRule>
    <cfRule type="cellIs" priority="6" dxfId="10" operator="equal" stopIfTrue="1">
      <formula>"Sun"</formula>
    </cfRule>
  </conditionalFormatting>
  <conditionalFormatting sqref="E74">
    <cfRule type="cellIs" priority="3" dxfId="10" operator="equal" stopIfTrue="1">
      <formula>"Sat"</formula>
    </cfRule>
    <cfRule type="cellIs" priority="4" dxfId="10" operator="equal" stopIfTrue="1">
      <formula>"Sun"</formula>
    </cfRule>
  </conditionalFormatting>
  <conditionalFormatting sqref="E75">
    <cfRule type="cellIs" priority="1" dxfId="10" operator="equal" stopIfTrue="1">
      <formula>"Sat"</formula>
    </cfRule>
    <cfRule type="cellIs" priority="2" dxfId="10" operator="equal" stopIfTrue="1">
      <formula>"Sun"</formula>
    </cfRule>
  </conditionalFormatting>
  <hyperlinks>
    <hyperlink ref="Q5" r:id="rId1" display="Parish Sweeps 2011 Maps\Helions Bumpstead.jpg"/>
    <hyperlink ref="Q6" r:id="rId2" display="Parish Sweeps 2011 Maps\Steeple Bumpstead (Part 1).jpg"/>
    <hyperlink ref="Q7" r:id="rId3" display="Parish Sweeps 2011 Maps\Steeple Bumpstead (Part 1).jpg"/>
    <hyperlink ref="Q8" r:id="rId4" display="Parish Sweeps 2011 Maps\Sturmer.jpg"/>
    <hyperlink ref="Q12" r:id="rId5" display="Parish Sweeps 2011 Maps\Ashen.jpg"/>
    <hyperlink ref="Q10" r:id="rId6" display="Parish Sweeps 2011 Maps\Ridgewell.jpg"/>
    <hyperlink ref="Q34" r:id="rId7" display="Parish Sweeps 2011 Maps\Great Yeldham (Part 1).jpg"/>
    <hyperlink ref="Q35" r:id="rId8" display="Parish Sweeps 2011 Maps\Great Yeldham (Part 2).jpg"/>
    <hyperlink ref="Q31" r:id="rId9" display="Parish Sweeps 2011 Maps\Toppersfield.jpg"/>
    <hyperlink ref="Q42" r:id="rId10" display="Parish Sweeps 2011 Maps\Castle Hedingham Part 1.jpg"/>
    <hyperlink ref="Q40" r:id="rId11" display="Parish Sweeps 2011 Maps\Sible Hedingham Part 3.jpg"/>
    <hyperlink ref="Q39" r:id="rId12" display="Parish Sweeps 2011 Maps\Sible Hedingham Part 2.jpg"/>
    <hyperlink ref="Q38" r:id="rId13" display="Parish Sweeps 2011 Maps\Sible Hedingham Part 1.jpg"/>
    <hyperlink ref="Q43" r:id="rId14" display="Parish Sweeps 2011 Maps\Castle Hedingham Part 3.jpg"/>
    <hyperlink ref="Q44" r:id="rId15" display="Parish Sweeps 2011 Maps\Castle Hedingham Part 2.jpg"/>
    <hyperlink ref="Q45" r:id="rId16" display="Parish Sweeps 2011 Maps\Castle Hedingham Part 4.jpg"/>
    <hyperlink ref="Q64" r:id="rId17" display="Parish Sweeps 2011 Maps\Gosfield (Part 1).jpg"/>
    <hyperlink ref="Q65" r:id="rId18" display="Parish Sweeps 2011 Maps\Gosfield (Part 1).jpg"/>
    <hyperlink ref="Q18" r:id="rId19" display="Parish Sweeps 2011 Maps\Foxearth.jpg"/>
    <hyperlink ref="Q46" r:id="rId20" display="Parish Sweeps 2011 Maps\Gestinghthorpe.jpg"/>
    <hyperlink ref="Q49" r:id="rId21" display="Parish Sweeps 2011 Maps\Little Maplestead.jpg"/>
    <hyperlink ref="Q53" r:id="rId22" display="Parish Sweeps 2011 Maps\Pebmarsh.jpg"/>
    <hyperlink ref="Q71" r:id="rId23" display="Parish Sweeps 2011 Maps\Colne Engaine.jpg"/>
    <hyperlink ref="Q72" r:id="rId24" display="Parish Sweeps 2011 Maps\Earls Colne (Part 1).jpg"/>
    <hyperlink ref="Q73" r:id="rId25" display="Parish Sweeps 2011 Maps\Earls Colne (Part 2).jpg"/>
    <hyperlink ref="Q70" r:id="rId26" display="Parish Sweeps 2011 Maps\White Colne.jpg"/>
    <hyperlink ref="Q54" r:id="rId27" display="Parish Sweeps 2011 Maps\Bures.jpg"/>
    <hyperlink ref="Q81" r:id="rId28" display="Parish Sweeps 2011 Maps\Bradwell.jpg"/>
    <hyperlink ref="Q76" r:id="rId29" display="Parish Sweeps 2011 Maps\Coggeshall (Part 1).jpg"/>
    <hyperlink ref="Q77" r:id="rId30" display="Parish Sweeps 2011 Maps\Coggeshall (Part 2).jpg"/>
    <hyperlink ref="Q78" r:id="rId31" display="Parish Sweeps 2011 Maps\Coggeshall (Part 3).jpg"/>
    <hyperlink ref="Q79" r:id="rId32" display="Parish Sweeps 2011 Maps\Coggeshall (Part 4).jpg"/>
    <hyperlink ref="Q80" r:id="rId33" display="Parish Sweeps 2011 Maps\Coggeshall (Part 5).jpg"/>
    <hyperlink ref="Q84" r:id="rId34" display="Parish Sweeps 2011 Maps\Tye Green (Part 1).jpg"/>
    <hyperlink ref="Q83" r:id="rId35" display="Parish Sweeps 2011 Maps\Tye Green (Part 2).jpg"/>
    <hyperlink ref="Q91" r:id="rId36" display="Parish Sweeps 2011 Maps\White Notley.jpg"/>
    <hyperlink ref="Q66" r:id="rId37" display="Parish Sweeps 2011 Maps\Panfield.jpg"/>
    <hyperlink ref="Q59" r:id="rId38" display="Parish Sweeps 2011 Maps\Shalford.jpg"/>
    <hyperlink ref="Q60" r:id="rId39" display="Parish Sweeps 2011 Maps\Shalford (Church End).jpg"/>
    <hyperlink ref="Q61" r:id="rId40" display="Parish Sweeps 2011 Maps\Weathersfield.jpg"/>
    <hyperlink ref="Q85" r:id="rId41" display="Parish Sweeps 2011 Maps\Great Notley (Part 1).jpg"/>
    <hyperlink ref="Q86" r:id="rId42" display="Parish Sweeps 2011 Maps\Great Notley (Part 2).jpg"/>
    <hyperlink ref="Q87" r:id="rId43" display="Parish Sweeps 2011 Maps\Great Notley (Part 3).jpg"/>
    <hyperlink ref="Q88" r:id="rId44" display="Parish Sweeps 2011 Maps\Great Notley (Part 4).jpg"/>
    <hyperlink ref="Q58" r:id="rId45" display="Parish Sweeps 2011 Maps\Great Saling.jpg"/>
    <hyperlink ref="Q67" r:id="rId46" display="Parish Sweeps 2011 Maps\Rayne (Part 1).jpg"/>
    <hyperlink ref="Q69" r:id="rId47" display="Parish Sweeps 2011 Maps\Rayne (Part 2).jpg"/>
    <hyperlink ref="Q26" r:id="rId48" display="Parish Sweeps 2011 Maps\Finchingfield (Part 1).jpg"/>
    <hyperlink ref="Q27" r:id="rId49" display="Parish Sweeps 2011 Maps\Finchingfield (Part 1).jpg"/>
    <hyperlink ref="Q55" r:id="rId50" display="Parish Sweeps 2011 Maps\Great Bardfield (Part 1).jpg"/>
    <hyperlink ref="Q56" r:id="rId51" display="Parish Sweeps 2011 Maps\Great Bardfield (Part 1).jpg"/>
    <hyperlink ref="Q90" r:id="rId52" display="Parish Sweeps 2011 Maps\Black Notley (Part 1).jpg"/>
    <hyperlink ref="Q89" r:id="rId53" display="Parish Sweeps 2011 Maps\Black Notley (Part 1).jpg"/>
    <hyperlink ref="Q9" r:id="rId54" display="Parish Maps\Birdbrook.jpg"/>
    <hyperlink ref="Q11" r:id="rId55" display="Parish Maps\Baythorne End.jpg"/>
    <hyperlink ref="Q13" r:id="rId56" display="Parish Maps\Ovington.jpg"/>
    <hyperlink ref="Q15" r:id="rId57" display="Parish Maps\Belchamp Otten.jpg"/>
    <hyperlink ref="Q16" r:id="rId58" display="Parish Maps\Belchamp Walter.jpg"/>
    <hyperlink ref="Q28" r:id="rId59" display="Parish Maps\Cornish Hall End.jpg"/>
    <hyperlink ref="Q29" r:id="rId60" display="Parish Maps\Stambourne.jpg"/>
    <hyperlink ref="Q30" r:id="rId61" display="Parish Maps\Chapel End Way.jpg"/>
    <hyperlink ref="Q32" r:id="rId62" display="Parish Maps\Gainsford End.jpg"/>
    <hyperlink ref="Q33" r:id="rId63" display="Parish Maps\North End.jpg"/>
    <hyperlink ref="Q36" r:id="rId64" display="Parish Maps\Little Yeldham.jpg"/>
    <hyperlink ref="Q37" r:id="rId65" display="Parish Maps\Tillbury Juxta Clare.jpg"/>
    <hyperlink ref="Q41" r:id="rId66" display="Parish Maps\Great Maplestead.jpg"/>
    <hyperlink ref="Q48" r:id="rId67" display="Parish Maps\Little Maplestead.jpg"/>
    <hyperlink ref="Q57" r:id="rId68" display="Parish Maps\Bardfield Sailing.jpg"/>
    <hyperlink ref="Q62" r:id="rId69" display="Parish Maps\Beazley End.jpg"/>
    <hyperlink ref="Q63" r:id="rId70" display="Parish Maps\Blackmore End.jpg"/>
    <hyperlink ref="Q75" r:id="rId71" display="Parish Maps\Stisted.jpg"/>
    <hyperlink ref="Q74" r:id="rId72" display="Parish Maps\Greanstead Green.jpg"/>
    <hyperlink ref="Q82" r:id="rId73" display="Parish Maps\Pattiswick.jpg"/>
    <hyperlink ref="Q92" r:id="rId74" display="Parish Maps\Faulkbourne.jpg"/>
    <hyperlink ref="Q93" r:id="rId75" display="Parish Maps\Fairstead.jpg"/>
  </hyperlinks>
  <printOptions gridLines="1"/>
  <pageMargins left="0.25" right="0.25" top="0.75" bottom="0.75" header="0.3" footer="0.3"/>
  <pageSetup fitToHeight="0" fitToWidth="1" horizontalDpi="300" verticalDpi="300" orientation="landscape" paperSize="9" r:id="rId77"/>
  <rowBreaks count="1" manualBreakCount="1">
    <brk id="106" min="1" max="15" man="1"/>
  </rowBreaks>
  <ignoredErrors>
    <ignoredError sqref="E96:E97 E71 E14" numberStoredAsText="1"/>
  </ignoredErrors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3" sqref="E73"/>
    </sheetView>
  </sheetViews>
  <sheetFormatPr defaultColWidth="9.140625" defaultRowHeight="12.75"/>
  <cols>
    <col min="1" max="1" width="11.28125" style="0" customWidth="1"/>
    <col min="2" max="2" width="15.57421875" style="0" customWidth="1"/>
  </cols>
  <sheetData>
    <row r="1" spans="1:16" s="2" customFormat="1" ht="18.75" customHeight="1">
      <c r="A1" s="113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1">
        <f ca="1">TODAY()</f>
        <v>43538</v>
      </c>
    </row>
    <row r="2" spans="1:15" s="2" customFormat="1" ht="18.75" customHeight="1" thickBot="1">
      <c r="A2" s="145"/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6"/>
      <c r="N2" s="146"/>
      <c r="O2" s="148"/>
    </row>
    <row r="3" spans="1:16" s="2" customFormat="1" ht="18.75" customHeight="1">
      <c r="A3" s="149" t="s">
        <v>0</v>
      </c>
      <c r="B3" s="121" t="s">
        <v>41</v>
      </c>
      <c r="C3" s="123" t="s">
        <v>3</v>
      </c>
      <c r="D3" s="153" t="s">
        <v>38</v>
      </c>
      <c r="E3" s="155" t="s">
        <v>34</v>
      </c>
      <c r="F3" s="156"/>
      <c r="G3" s="155" t="s">
        <v>35</v>
      </c>
      <c r="H3" s="156"/>
      <c r="I3" s="155" t="s">
        <v>36</v>
      </c>
      <c r="J3" s="156"/>
      <c r="K3" s="155" t="s">
        <v>37</v>
      </c>
      <c r="L3" s="156"/>
      <c r="M3" s="157" t="s">
        <v>39</v>
      </c>
      <c r="N3" s="123" t="s">
        <v>40</v>
      </c>
      <c r="O3" s="123" t="s">
        <v>1</v>
      </c>
      <c r="P3" s="3"/>
    </row>
    <row r="4" spans="1:15" s="3" customFormat="1" ht="36.75" customHeight="1" thickBot="1">
      <c r="A4" s="150"/>
      <c r="B4" s="151"/>
      <c r="C4" s="152"/>
      <c r="D4" s="154"/>
      <c r="E4" s="66" t="s">
        <v>2</v>
      </c>
      <c r="F4" s="62" t="s">
        <v>12</v>
      </c>
      <c r="G4" s="61" t="s">
        <v>2</v>
      </c>
      <c r="H4" s="62" t="s">
        <v>12</v>
      </c>
      <c r="I4" s="63" t="s">
        <v>2</v>
      </c>
      <c r="J4" s="62" t="s">
        <v>12</v>
      </c>
      <c r="K4" s="60" t="s">
        <v>2</v>
      </c>
      <c r="L4" s="44" t="s">
        <v>12</v>
      </c>
      <c r="M4" s="158"/>
      <c r="N4" s="142"/>
      <c r="O4" s="142"/>
    </row>
    <row r="5" spans="1:16" s="1" customFormat="1" ht="15" customHeight="1">
      <c r="A5" s="16" t="s">
        <v>89</v>
      </c>
      <c r="B5" s="17" t="s">
        <v>53</v>
      </c>
      <c r="C5" s="16" t="s">
        <v>5</v>
      </c>
      <c r="D5" s="42" t="s">
        <v>54</v>
      </c>
      <c r="E5" s="64" t="e">
        <f>IF(F5="",0,+VLOOKUP(F5,Sheet1!$A$2:$B$370,2,FALSE))</f>
        <v>#N/A</v>
      </c>
      <c r="F5" s="65">
        <f>+'Johnson 651'!G5</f>
        <v>43452</v>
      </c>
      <c r="G5" s="51" t="e">
        <f>IF(H5="",0,+VLOOKUP(H5,Sheet1!$A$2:$B$370,2,FALSE))</f>
        <v>#N/A</v>
      </c>
      <c r="H5" s="52">
        <f>+'Johnson 651'!I5</f>
        <v>43546</v>
      </c>
      <c r="I5" s="51" t="e">
        <f>IF(J5="",0,+VLOOKUP(J5,Sheet1!$D$2:$E$370,2,FALSE))</f>
        <v>#N/A</v>
      </c>
      <c r="J5" s="53">
        <f>+'Johnson 651'!K5</f>
        <v>43643</v>
      </c>
      <c r="K5" s="45" t="e">
        <f>IF(L5="",0,+VLOOKUP(L5,Sheet1!$D$2:$E$370,2,FALSE))</f>
        <v>#N/A</v>
      </c>
      <c r="L5" s="46">
        <f>J76+1</f>
        <v>43750</v>
      </c>
      <c r="M5" s="57"/>
      <c r="N5" s="17"/>
      <c r="O5" s="17" t="s">
        <v>47</v>
      </c>
      <c r="P5" s="37" t="s">
        <v>164</v>
      </c>
    </row>
    <row r="6" spans="1:16" s="1" customFormat="1" ht="15" customHeight="1">
      <c r="A6" s="16" t="s">
        <v>89</v>
      </c>
      <c r="B6" s="17" t="s">
        <v>53</v>
      </c>
      <c r="C6" s="16" t="s">
        <v>5</v>
      </c>
      <c r="D6" s="42" t="s">
        <v>54</v>
      </c>
      <c r="E6" s="45" t="e">
        <f>IF(F6="",0,+VLOOKUP(F6,Sheet1!$A$2:$B$370,2,FALSE))</f>
        <v>#N/A</v>
      </c>
      <c r="F6" s="46">
        <f>F5+1</f>
        <v>43453</v>
      </c>
      <c r="G6" s="45" t="e">
        <f>IF(H6="",0,+VLOOKUP(H6,Sheet1!$A$2:$B$370,2,FALSE))</f>
        <v>#N/A</v>
      </c>
      <c r="H6" s="46">
        <f>H5+1</f>
        <v>43547</v>
      </c>
      <c r="I6" s="45" t="e">
        <f>IF(J6="",0,+VLOOKUP(J6,Sheet1!$D$2:$E$370,2,FALSE))</f>
        <v>#N/A</v>
      </c>
      <c r="J6" s="54">
        <f>J5+1</f>
        <v>43644</v>
      </c>
      <c r="K6" s="45" t="e">
        <f>IF(L6="",0,+VLOOKUP(L6,Sheet1!$D$2:$E$370,2,FALSE))</f>
        <v>#N/A</v>
      </c>
      <c r="L6" s="46">
        <f>L5+1</f>
        <v>43751</v>
      </c>
      <c r="M6" s="57"/>
      <c r="N6" s="17"/>
      <c r="O6" s="17" t="s">
        <v>47</v>
      </c>
      <c r="P6" s="37" t="s">
        <v>165</v>
      </c>
    </row>
    <row r="7" spans="1:16" s="1" customFormat="1" ht="15" customHeight="1">
      <c r="A7" s="16" t="s">
        <v>89</v>
      </c>
      <c r="B7" s="17" t="s">
        <v>53</v>
      </c>
      <c r="C7" s="16" t="s">
        <v>5</v>
      </c>
      <c r="D7" s="42" t="s">
        <v>54</v>
      </c>
      <c r="E7" s="45" t="e">
        <f>IF(F7="",0,+VLOOKUP(F7,Sheet1!$A$2:$B$370,2,FALSE))</f>
        <v>#N/A</v>
      </c>
      <c r="F7" s="46">
        <f>F6+3</f>
        <v>43456</v>
      </c>
      <c r="G7" s="45" t="e">
        <f>IF(H7="",0,+VLOOKUP(H7,Sheet1!$A$2:$B$370,2,FALSE))</f>
        <v>#N/A</v>
      </c>
      <c r="H7" s="46">
        <f>H6+3</f>
        <v>43550</v>
      </c>
      <c r="I7" s="45" t="e">
        <f>IF(J7="",0,+VLOOKUP(J7,Sheet1!$D$2:$E$370,2,FALSE))</f>
        <v>#N/A</v>
      </c>
      <c r="J7" s="54">
        <f>J6+1</f>
        <v>43645</v>
      </c>
      <c r="K7" s="45" t="e">
        <f>IF(L7="",0,+VLOOKUP(L7,Sheet1!$D$2:$E$370,2,FALSE))</f>
        <v>#N/A</v>
      </c>
      <c r="L7" s="46">
        <f>L6+1</f>
        <v>43752</v>
      </c>
      <c r="M7" s="57"/>
      <c r="N7" s="17"/>
      <c r="O7" s="17" t="s">
        <v>47</v>
      </c>
      <c r="P7" s="37" t="s">
        <v>166</v>
      </c>
    </row>
    <row r="8" spans="1:16" s="1" customFormat="1" ht="15" customHeight="1">
      <c r="A8" s="16" t="s">
        <v>89</v>
      </c>
      <c r="B8" s="17" t="s">
        <v>53</v>
      </c>
      <c r="C8" s="16" t="s">
        <v>5</v>
      </c>
      <c r="D8" s="42" t="s">
        <v>54</v>
      </c>
      <c r="E8" s="45" t="e">
        <f>IF(F8="",0,+VLOOKUP(F8,Sheet1!$A$2:$B$370,2,FALSE))</f>
        <v>#N/A</v>
      </c>
      <c r="F8" s="46">
        <f>F7+1</f>
        <v>43457</v>
      </c>
      <c r="G8" s="45" t="e">
        <f>IF(H8="",0,+VLOOKUP(H8,Sheet1!$A$2:$B$370,2,FALSE))</f>
        <v>#N/A</v>
      </c>
      <c r="H8" s="46">
        <f>H7+1</f>
        <v>43551</v>
      </c>
      <c r="I8" s="45" t="e">
        <f>IF(J8="",0,+VLOOKUP(J8,Sheet1!$D$2:$E$370,2,FALSE))</f>
        <v>#N/A</v>
      </c>
      <c r="J8" s="54">
        <f>J7+1</f>
        <v>43646</v>
      </c>
      <c r="K8" s="45" t="e">
        <f>IF(L8="",0,+VLOOKUP(L8,Sheet1!$D$2:$E$370,2,FALSE))</f>
        <v>#N/A</v>
      </c>
      <c r="L8" s="46">
        <f>L7+3</f>
        <v>43755</v>
      </c>
      <c r="M8" s="57"/>
      <c r="N8" s="17"/>
      <c r="O8" s="17" t="s">
        <v>47</v>
      </c>
      <c r="P8" s="37" t="s">
        <v>167</v>
      </c>
    </row>
    <row r="9" spans="1:16" s="1" customFormat="1" ht="15" customHeight="1">
      <c r="A9" s="16" t="s">
        <v>89</v>
      </c>
      <c r="B9" s="17" t="s">
        <v>53</v>
      </c>
      <c r="C9" s="16" t="s">
        <v>5</v>
      </c>
      <c r="D9" s="42" t="s">
        <v>54</v>
      </c>
      <c r="E9" s="45" t="e">
        <f>IF(F9="",0,+VLOOKUP(F9,Sheet1!$A$2:$B$370,2,FALSE))</f>
        <v>#N/A</v>
      </c>
      <c r="F9" s="46">
        <f>F8+1</f>
        <v>43458</v>
      </c>
      <c r="G9" s="45" t="e">
        <f>IF(H9="",0,+VLOOKUP(H9,Sheet1!$A$2:$B$370,2,FALSE))</f>
        <v>#N/A</v>
      </c>
      <c r="H9" s="46">
        <f>H8+1</f>
        <v>43552</v>
      </c>
      <c r="I9" s="45" t="e">
        <f>IF(J9="",0,+VLOOKUP(J9,Sheet1!$D$2:$E$370,2,FALSE))</f>
        <v>#N/A</v>
      </c>
      <c r="J9" s="54">
        <f>J8+1</f>
        <v>43647</v>
      </c>
      <c r="K9" s="45" t="e">
        <f>IF(L9="",0,+VLOOKUP(L9,Sheet1!$D$2:$E$370,2,FALSE))</f>
        <v>#N/A</v>
      </c>
      <c r="L9" s="46">
        <f>L8+1</f>
        <v>43756</v>
      </c>
      <c r="M9" s="57"/>
      <c r="N9" s="17"/>
      <c r="O9" s="17" t="s">
        <v>47</v>
      </c>
      <c r="P9" s="37" t="s">
        <v>168</v>
      </c>
    </row>
    <row r="10" spans="1:16" s="1" customFormat="1" ht="15" customHeight="1">
      <c r="A10" s="16" t="s">
        <v>89</v>
      </c>
      <c r="B10" s="17" t="s">
        <v>66</v>
      </c>
      <c r="C10" s="16" t="s">
        <v>5</v>
      </c>
      <c r="D10" s="42" t="s">
        <v>67</v>
      </c>
      <c r="E10" s="45" t="e">
        <f>IF(F10="",0,+VLOOKUP(F10,Sheet1!$A$2:$B$370,2,FALSE))</f>
        <v>#N/A</v>
      </c>
      <c r="F10" s="46">
        <f>+F9+1</f>
        <v>43459</v>
      </c>
      <c r="G10" s="45" t="e">
        <f>IF(H10="",0,+VLOOKUP(H10,Sheet1!$A$2:$B$370,2,FALSE))</f>
        <v>#N/A</v>
      </c>
      <c r="H10" s="46">
        <f>H9+1</f>
        <v>43553</v>
      </c>
      <c r="I10" s="45" t="e">
        <f>IF(J10="",0,+VLOOKUP(J10,Sheet1!$D$2:$E$370,2,FALSE))</f>
        <v>#N/A</v>
      </c>
      <c r="J10" s="54">
        <f>+J9+3</f>
        <v>43650</v>
      </c>
      <c r="K10" s="45" t="e">
        <f>IF(L10="",0,+VLOOKUP(L10,Sheet1!$D$2:$E$370,2,FALSE))</f>
        <v>#N/A</v>
      </c>
      <c r="L10" s="46">
        <f>+L9+3</f>
        <v>43759</v>
      </c>
      <c r="M10" s="57"/>
      <c r="N10" s="17"/>
      <c r="O10" s="17" t="s">
        <v>47</v>
      </c>
      <c r="P10" s="37" t="s">
        <v>169</v>
      </c>
    </row>
    <row r="11" spans="1:16" s="1" customFormat="1" ht="15" customHeight="1">
      <c r="A11" s="16" t="s">
        <v>89</v>
      </c>
      <c r="B11" s="17" t="s">
        <v>66</v>
      </c>
      <c r="C11" s="16" t="s">
        <v>5</v>
      </c>
      <c r="D11" s="42" t="s">
        <v>67</v>
      </c>
      <c r="E11" s="45" t="e">
        <f>IF(F11="",0,+VLOOKUP(F11,Sheet1!$A$2:$B$370,2,FALSE))</f>
        <v>#N/A</v>
      </c>
      <c r="F11" s="46">
        <f>F10+1</f>
        <v>43460</v>
      </c>
      <c r="G11" s="45" t="e">
        <f>IF(H11="",0,+VLOOKUP(H11,Sheet1!$A$2:$B$370,2,FALSE))</f>
        <v>#N/A</v>
      </c>
      <c r="H11" s="46">
        <f>H10+1</f>
        <v>43554</v>
      </c>
      <c r="I11" s="45" t="e">
        <f>IF(J11="",0,+VLOOKUP(J11,Sheet1!$D$2:$E$370,2,FALSE))</f>
        <v>#N/A</v>
      </c>
      <c r="J11" s="54">
        <f>J10+1</f>
        <v>43651</v>
      </c>
      <c r="K11" s="45" t="e">
        <f>IF(L11="",0,+VLOOKUP(L11,Sheet1!$D$2:$E$370,2,FALSE))</f>
        <v>#N/A</v>
      </c>
      <c r="L11" s="46">
        <f>L10+3</f>
        <v>43762</v>
      </c>
      <c r="M11" s="57"/>
      <c r="N11" s="17"/>
      <c r="O11" s="17" t="s">
        <v>47</v>
      </c>
      <c r="P11" s="37" t="s">
        <v>170</v>
      </c>
    </row>
    <row r="12" spans="1:16" s="1" customFormat="1" ht="15" customHeight="1">
      <c r="A12" s="16" t="s">
        <v>89</v>
      </c>
      <c r="B12" s="17" t="s">
        <v>66</v>
      </c>
      <c r="C12" s="16" t="s">
        <v>5</v>
      </c>
      <c r="D12" s="42" t="s">
        <v>67</v>
      </c>
      <c r="E12" s="45" t="e">
        <f>IF(F12="",0,+VLOOKUP(F12,Sheet1!$A$2:$B$370,2,FALSE))</f>
        <v>#N/A</v>
      </c>
      <c r="F12" s="46">
        <f>F11+3</f>
        <v>43463</v>
      </c>
      <c r="G12" s="45" t="e">
        <f>IF(H12="",0,+VLOOKUP(H12,Sheet1!$A$2:$B$370,2,FALSE))</f>
        <v>#N/A</v>
      </c>
      <c r="H12" s="46">
        <f>H11+3</f>
        <v>43557</v>
      </c>
      <c r="I12" s="45" t="e">
        <f>IF(J12="",0,+VLOOKUP(J12,Sheet1!$D$2:$E$370,2,FALSE))</f>
        <v>#N/A</v>
      </c>
      <c r="J12" s="54">
        <f>J11+1</f>
        <v>43652</v>
      </c>
      <c r="K12" s="45" t="e">
        <f>IF(L12="",0,+VLOOKUP(L12,Sheet1!$D$2:$E$370,2,FALSE))</f>
        <v>#N/A</v>
      </c>
      <c r="L12" s="46">
        <f>L11+1</f>
        <v>43763</v>
      </c>
      <c r="M12" s="57"/>
      <c r="N12" s="17"/>
      <c r="O12" s="17" t="s">
        <v>47</v>
      </c>
      <c r="P12" s="37" t="s">
        <v>171</v>
      </c>
    </row>
    <row r="13" spans="1:16" s="1" customFormat="1" ht="15" customHeight="1">
      <c r="A13" s="16" t="s">
        <v>89</v>
      </c>
      <c r="B13" s="17" t="s">
        <v>66</v>
      </c>
      <c r="C13" s="16" t="s">
        <v>5</v>
      </c>
      <c r="D13" s="42" t="s">
        <v>67</v>
      </c>
      <c r="E13" s="45" t="e">
        <f>IF(F13="",0,+VLOOKUP(F13,Sheet1!$A$2:$B$370,2,FALSE))</f>
        <v>#N/A</v>
      </c>
      <c r="F13" s="46">
        <f>F12+1</f>
        <v>43464</v>
      </c>
      <c r="G13" s="45" t="e">
        <f>IF(H13="",0,+VLOOKUP(H13,Sheet1!$A$2:$B$370,2,FALSE))</f>
        <v>#N/A</v>
      </c>
      <c r="H13" s="46">
        <f>H12+1</f>
        <v>43558</v>
      </c>
      <c r="I13" s="45" t="e">
        <f>IF(J13="",0,+VLOOKUP(J13,Sheet1!$D$2:$E$370,2,FALSE))</f>
        <v>#N/A</v>
      </c>
      <c r="J13" s="54">
        <f>J12+1</f>
        <v>43653</v>
      </c>
      <c r="K13" s="45" t="e">
        <f>IF(L13="",0,+VLOOKUP(L13,Sheet1!$D$2:$E$370,2,FALSE))</f>
        <v>#N/A</v>
      </c>
      <c r="L13" s="46">
        <f>L12+1</f>
        <v>43764</v>
      </c>
      <c r="M13" s="57"/>
      <c r="N13" s="17"/>
      <c r="O13" s="17" t="s">
        <v>47</v>
      </c>
      <c r="P13" s="37" t="s">
        <v>172</v>
      </c>
    </row>
    <row r="14" spans="1:16" s="1" customFormat="1" ht="15" customHeight="1">
      <c r="A14" s="16" t="s">
        <v>89</v>
      </c>
      <c r="B14" s="17" t="s">
        <v>66</v>
      </c>
      <c r="C14" s="16" t="s">
        <v>5</v>
      </c>
      <c r="D14" s="42" t="s">
        <v>67</v>
      </c>
      <c r="E14" s="45" t="e">
        <f>IF(F14="",0,+VLOOKUP(F14,Sheet1!$A$2:$B$370,2,FALSE))</f>
        <v>#N/A</v>
      </c>
      <c r="F14" s="46">
        <f>F13+1</f>
        <v>43465</v>
      </c>
      <c r="G14" s="45" t="e">
        <f>IF(H14="",0,+VLOOKUP(H14,Sheet1!$A$2:$B$370,2,FALSE))</f>
        <v>#N/A</v>
      </c>
      <c r="H14" s="46">
        <f>H13+1</f>
        <v>43559</v>
      </c>
      <c r="I14" s="45" t="e">
        <f>IF(J14="",0,+VLOOKUP(J14,Sheet1!$D$2:$E$370,2,FALSE))</f>
        <v>#N/A</v>
      </c>
      <c r="J14" s="54">
        <f>J13+1</f>
        <v>43654</v>
      </c>
      <c r="K14" s="45" t="e">
        <f>IF(L14="",0,+VLOOKUP(L14,Sheet1!$D$2:$E$370,2,FALSE))</f>
        <v>#N/A</v>
      </c>
      <c r="L14" s="46">
        <f>L13+1</f>
        <v>43765</v>
      </c>
      <c r="M14" s="57"/>
      <c r="N14" s="17"/>
      <c r="O14" s="17" t="s">
        <v>47</v>
      </c>
      <c r="P14" s="37" t="s">
        <v>173</v>
      </c>
    </row>
    <row r="15" spans="1:16" s="32" customFormat="1" ht="15" customHeight="1">
      <c r="A15" s="26" t="s">
        <v>6</v>
      </c>
      <c r="B15" s="27" t="s">
        <v>43</v>
      </c>
      <c r="C15" s="26" t="s">
        <v>44</v>
      </c>
      <c r="D15" s="43" t="s">
        <v>45</v>
      </c>
      <c r="E15" s="133" t="e">
        <f>IF(F15="",0,+VLOOKUP(F15,Sheet1!$A$2:$B$370,2,FALSE))</f>
        <v>#N/A</v>
      </c>
      <c r="F15" s="130">
        <f>+F14+1</f>
        <v>43466</v>
      </c>
      <c r="G15" s="136" t="e">
        <f>IF(H15="",0,+VLOOKUP(H15,Sheet1!$A$2:$B$370,2,FALSE))</f>
        <v>#N/A</v>
      </c>
      <c r="H15" s="130">
        <f>H14+1</f>
        <v>43560</v>
      </c>
      <c r="I15" s="133" t="e">
        <f>IF(J15="",0,+VLOOKUP(J15,Sheet1!$D$2:$E$370,2,FALSE))</f>
        <v>#N/A</v>
      </c>
      <c r="J15" s="139">
        <f>+J14+3</f>
        <v>43657</v>
      </c>
      <c r="K15" s="133" t="e">
        <f>IF(L15="",0,+VLOOKUP(L15,Sheet1!$D$2:$E$370,2,FALSE))</f>
        <v>#N/A</v>
      </c>
      <c r="L15" s="130">
        <f>L14+1</f>
        <v>43766</v>
      </c>
      <c r="M15" s="58" t="s">
        <v>46</v>
      </c>
      <c r="N15" s="27"/>
      <c r="O15" s="27" t="s">
        <v>47</v>
      </c>
      <c r="P15" s="38" t="s">
        <v>174</v>
      </c>
    </row>
    <row r="16" spans="1:16" s="32" customFormat="1" ht="15" customHeight="1">
      <c r="A16" s="26" t="s">
        <v>6</v>
      </c>
      <c r="B16" s="27" t="s">
        <v>50</v>
      </c>
      <c r="C16" s="26" t="s">
        <v>44</v>
      </c>
      <c r="D16" s="43" t="s">
        <v>51</v>
      </c>
      <c r="E16" s="134">
        <f>IF(F16="",0,+VLOOKUP(F16,Sheet1!$A$2:$B$370,2,FALSE))</f>
        <v>0</v>
      </c>
      <c r="F16" s="131"/>
      <c r="G16" s="137">
        <f>IF(H16="",0,+VLOOKUP(H16,Sheet1!$A$2:$B$370,2,FALSE))</f>
        <v>0</v>
      </c>
      <c r="H16" s="131"/>
      <c r="I16" s="134">
        <f>IF(J16="",0,+VLOOKUP(J16,Sheet1!$D$2:$E$370,2,FALSE))</f>
        <v>0</v>
      </c>
      <c r="J16" s="140"/>
      <c r="K16" s="134">
        <f>IF(L16="",0,+VLOOKUP(L16,Sheet1!$D$2:$E$370,2,FALSE))</f>
        <v>0</v>
      </c>
      <c r="L16" s="131"/>
      <c r="M16" s="58" t="s">
        <v>46</v>
      </c>
      <c r="N16" s="27"/>
      <c r="O16" s="27" t="s">
        <v>47</v>
      </c>
      <c r="P16" s="38" t="s">
        <v>175</v>
      </c>
    </row>
    <row r="17" spans="1:16" s="32" customFormat="1" ht="15" customHeight="1">
      <c r="A17" s="26" t="s">
        <v>6</v>
      </c>
      <c r="B17" s="27" t="s">
        <v>48</v>
      </c>
      <c r="C17" s="26" t="s">
        <v>44</v>
      </c>
      <c r="D17" s="43" t="s">
        <v>49</v>
      </c>
      <c r="E17" s="135">
        <f>IF(F17="",0,+VLOOKUP(F17,Sheet1!$A$2:$B$370,2,FALSE))</f>
        <v>0</v>
      </c>
      <c r="F17" s="132"/>
      <c r="G17" s="138">
        <f>IF(H17="",0,+VLOOKUP(H17,Sheet1!$A$2:$B$370,2,FALSE))</f>
        <v>0</v>
      </c>
      <c r="H17" s="132"/>
      <c r="I17" s="135">
        <f>IF(J17="",0,+VLOOKUP(J17,Sheet1!$D$2:$E$370,2,FALSE))</f>
        <v>0</v>
      </c>
      <c r="J17" s="141"/>
      <c r="K17" s="135">
        <f>IF(L17="",0,+VLOOKUP(L17,Sheet1!$D$2:$E$370,2,FALSE))</f>
        <v>0</v>
      </c>
      <c r="L17" s="132"/>
      <c r="M17" s="58" t="s">
        <v>46</v>
      </c>
      <c r="N17" s="27"/>
      <c r="O17" s="27" t="s">
        <v>47</v>
      </c>
      <c r="P17" s="38" t="s">
        <v>176</v>
      </c>
    </row>
    <row r="18" spans="1:16" s="1" customFormat="1" ht="15" customHeight="1">
      <c r="A18" s="16" t="s">
        <v>89</v>
      </c>
      <c r="B18" s="17" t="s">
        <v>53</v>
      </c>
      <c r="C18" s="16" t="s">
        <v>5</v>
      </c>
      <c r="D18" s="42" t="s">
        <v>54</v>
      </c>
      <c r="E18" s="45" t="e">
        <f>IF(F18="",0,+VLOOKUP(F18,Sheet1!$A$2:$B$370,2,FALSE))</f>
        <v>#N/A</v>
      </c>
      <c r="F18" s="46">
        <f>+F15+7</f>
        <v>43473</v>
      </c>
      <c r="G18" s="45" t="e">
        <f>IF(H18="",0,+VLOOKUP(H18,Sheet1!$A$2:$B$370,2,FALSE))</f>
        <v>#N/A</v>
      </c>
      <c r="H18" s="46">
        <f>+H15+7</f>
        <v>43567</v>
      </c>
      <c r="I18" s="45" t="e">
        <f>IF(J18="",0,+VLOOKUP(J18,Sheet1!$D$2:$E$370,2,FALSE))</f>
        <v>#N/A</v>
      </c>
      <c r="J18" s="54">
        <f>+J15+7</f>
        <v>43664</v>
      </c>
      <c r="K18" s="45" t="e">
        <f>IF(L18="",0,+VLOOKUP(L18,Sheet1!$D$2:$E$370,2,FALSE))</f>
        <v>#N/A</v>
      </c>
      <c r="L18" s="46">
        <f>+L15+7</f>
        <v>43773</v>
      </c>
      <c r="M18" s="57"/>
      <c r="N18" s="17"/>
      <c r="O18" s="17" t="s">
        <v>47</v>
      </c>
      <c r="P18" s="37" t="s">
        <v>164</v>
      </c>
    </row>
    <row r="19" spans="1:16" s="1" customFormat="1" ht="15" customHeight="1">
      <c r="A19" s="16" t="s">
        <v>89</v>
      </c>
      <c r="B19" s="17" t="s">
        <v>53</v>
      </c>
      <c r="C19" s="16" t="s">
        <v>5</v>
      </c>
      <c r="D19" s="42" t="s">
        <v>54</v>
      </c>
      <c r="E19" s="45" t="e">
        <f>IF(F19="",0,+VLOOKUP(F19,Sheet1!$A$2:$B$370,2,FALSE))</f>
        <v>#N/A</v>
      </c>
      <c r="F19" s="46">
        <f>F18+1</f>
        <v>43474</v>
      </c>
      <c r="G19" s="45" t="e">
        <f>IF(H19="",0,+VLOOKUP(H19,Sheet1!$A$2:$B$370,2,FALSE))</f>
        <v>#N/A</v>
      </c>
      <c r="H19" s="46">
        <f>H18+1</f>
        <v>43568</v>
      </c>
      <c r="I19" s="45" t="e">
        <f>IF(J19="",0,+VLOOKUP(J19,Sheet1!$D$2:$E$370,2,FALSE))</f>
        <v>#N/A</v>
      </c>
      <c r="J19" s="54">
        <f>J18+1</f>
        <v>43665</v>
      </c>
      <c r="K19" s="45" t="e">
        <f>IF(L19="",0,+VLOOKUP(L19,Sheet1!$D$2:$E$370,2,FALSE))</f>
        <v>#N/A</v>
      </c>
      <c r="L19" s="46">
        <f>L18+3</f>
        <v>43776</v>
      </c>
      <c r="M19" s="57"/>
      <c r="N19" s="17"/>
      <c r="O19" s="17" t="s">
        <v>47</v>
      </c>
      <c r="P19" s="37" t="s">
        <v>165</v>
      </c>
    </row>
    <row r="20" spans="1:16" s="1" customFormat="1" ht="15" customHeight="1">
      <c r="A20" s="16" t="s">
        <v>89</v>
      </c>
      <c r="B20" s="17" t="s">
        <v>53</v>
      </c>
      <c r="C20" s="16" t="s">
        <v>5</v>
      </c>
      <c r="D20" s="42" t="s">
        <v>54</v>
      </c>
      <c r="E20" s="45" t="e">
        <f>IF(F20="",0,+VLOOKUP(F20,Sheet1!$A$2:$B$370,2,FALSE))</f>
        <v>#N/A</v>
      </c>
      <c r="F20" s="46">
        <f>F19+3</f>
        <v>43477</v>
      </c>
      <c r="G20" s="45" t="e">
        <f>IF(H20="",0,+VLOOKUP(H20,Sheet1!$A$2:$B$370,2,FALSE))</f>
        <v>#N/A</v>
      </c>
      <c r="H20" s="46">
        <f>H19+3</f>
        <v>43571</v>
      </c>
      <c r="I20" s="45" t="e">
        <f>IF(J20="",0,+VLOOKUP(J20,Sheet1!$D$2:$E$370,2,FALSE))</f>
        <v>#N/A</v>
      </c>
      <c r="J20" s="54">
        <f>J19+1</f>
        <v>43666</v>
      </c>
      <c r="K20" s="45" t="e">
        <f>IF(L20="",0,+VLOOKUP(L20,Sheet1!$D$2:$E$370,2,FALSE))</f>
        <v>#N/A</v>
      </c>
      <c r="L20" s="46">
        <f>L19+1</f>
        <v>43777</v>
      </c>
      <c r="M20" s="57"/>
      <c r="N20" s="17"/>
      <c r="O20" s="17" t="s">
        <v>47</v>
      </c>
      <c r="P20" s="37" t="s">
        <v>166</v>
      </c>
    </row>
    <row r="21" spans="1:16" s="1" customFormat="1" ht="15" customHeight="1">
      <c r="A21" s="16" t="s">
        <v>89</v>
      </c>
      <c r="B21" s="17" t="s">
        <v>53</v>
      </c>
      <c r="C21" s="16" t="s">
        <v>5</v>
      </c>
      <c r="D21" s="42" t="s">
        <v>54</v>
      </c>
      <c r="E21" s="45" t="e">
        <f>IF(F21="",0,+VLOOKUP(F21,Sheet1!$A$2:$B$370,2,FALSE))</f>
        <v>#N/A</v>
      </c>
      <c r="F21" s="46">
        <f>F20+1</f>
        <v>43478</v>
      </c>
      <c r="G21" s="45" t="e">
        <f>IF(H21="",0,+VLOOKUP(H21,Sheet1!$A$2:$B$370,2,FALSE))</f>
        <v>#N/A</v>
      </c>
      <c r="H21" s="46">
        <f>H20+1</f>
        <v>43572</v>
      </c>
      <c r="I21" s="45" t="e">
        <f>IF(J21="",0,+VLOOKUP(J21,Sheet1!$D$2:$E$370,2,FALSE))</f>
        <v>#N/A</v>
      </c>
      <c r="J21" s="54">
        <f>J20+1</f>
        <v>43667</v>
      </c>
      <c r="K21" s="45" t="e">
        <f>IF(L21="",0,+VLOOKUP(L21,Sheet1!$D$2:$E$370,2,FALSE))</f>
        <v>#N/A</v>
      </c>
      <c r="L21" s="46">
        <f>L20+1</f>
        <v>43778</v>
      </c>
      <c r="M21" s="57"/>
      <c r="N21" s="17"/>
      <c r="O21" s="17" t="s">
        <v>47</v>
      </c>
      <c r="P21" s="37" t="s">
        <v>167</v>
      </c>
    </row>
    <row r="22" spans="1:16" s="1" customFormat="1" ht="15" customHeight="1">
      <c r="A22" s="16" t="s">
        <v>89</v>
      </c>
      <c r="B22" s="17" t="s">
        <v>53</v>
      </c>
      <c r="C22" s="16" t="s">
        <v>5</v>
      </c>
      <c r="D22" s="42" t="s">
        <v>54</v>
      </c>
      <c r="E22" s="45" t="e">
        <f>IF(F22="",0,+VLOOKUP(F22,Sheet1!$A$2:$B$370,2,FALSE))</f>
        <v>#N/A</v>
      </c>
      <c r="F22" s="46">
        <f>+F21+1</f>
        <v>43479</v>
      </c>
      <c r="G22" s="45" t="e">
        <f>IF(H22="",0,+VLOOKUP(H22,Sheet1!$A$2:$B$370,2,FALSE))</f>
        <v>#N/A</v>
      </c>
      <c r="H22" s="46">
        <f>H21+1</f>
        <v>43573</v>
      </c>
      <c r="I22" s="45" t="e">
        <f>IF(J22="",0,+VLOOKUP(J22,Sheet1!$D$2:$E$370,2,FALSE))</f>
        <v>#N/A</v>
      </c>
      <c r="J22" s="54">
        <f>J21+1</f>
        <v>43668</v>
      </c>
      <c r="K22" s="45" t="e">
        <f>IF(L22="",0,+VLOOKUP(L22,Sheet1!$D$2:$E$370,2,FALSE))</f>
        <v>#N/A</v>
      </c>
      <c r="L22" s="46">
        <f>L21+1</f>
        <v>43779</v>
      </c>
      <c r="M22" s="57"/>
      <c r="N22" s="17"/>
      <c r="O22" s="17" t="s">
        <v>47</v>
      </c>
      <c r="P22" s="37" t="s">
        <v>168</v>
      </c>
    </row>
    <row r="23" spans="1:16" s="1" customFormat="1" ht="15" customHeight="1">
      <c r="A23" s="16" t="s">
        <v>89</v>
      </c>
      <c r="B23" s="17" t="s">
        <v>66</v>
      </c>
      <c r="C23" s="16" t="s">
        <v>5</v>
      </c>
      <c r="D23" s="42" t="s">
        <v>67</v>
      </c>
      <c r="E23" s="45" t="e">
        <f>IF(F23="",0,+VLOOKUP(F23,Sheet1!$A$2:$B$370,2,FALSE))</f>
        <v>#N/A</v>
      </c>
      <c r="F23" s="46">
        <f>+F22+1</f>
        <v>43480</v>
      </c>
      <c r="G23" s="45" t="e">
        <f>IF(H23="",0,+VLOOKUP(H23,Sheet1!$A$2:$B$370,2,FALSE))</f>
        <v>#N/A</v>
      </c>
      <c r="H23" s="46">
        <f>H22+1</f>
        <v>43574</v>
      </c>
      <c r="I23" s="45" t="e">
        <f>IF(J23="",0,+VLOOKUP(J23,Sheet1!$D$2:$E$370,2,FALSE))</f>
        <v>#N/A</v>
      </c>
      <c r="J23" s="54">
        <f>+J22+3</f>
        <v>43671</v>
      </c>
      <c r="K23" s="45" t="e">
        <f>IF(L23="",0,+VLOOKUP(L23,Sheet1!$D$2:$E$370,2,FALSE))</f>
        <v>#N/A</v>
      </c>
      <c r="L23" s="46">
        <f>+L22+1</f>
        <v>43780</v>
      </c>
      <c r="M23" s="57"/>
      <c r="N23" s="17"/>
      <c r="O23" s="17" t="s">
        <v>47</v>
      </c>
      <c r="P23" s="37" t="s">
        <v>169</v>
      </c>
    </row>
    <row r="24" spans="1:16" s="1" customFormat="1" ht="15" customHeight="1">
      <c r="A24" s="16" t="s">
        <v>89</v>
      </c>
      <c r="B24" s="17" t="s">
        <v>66</v>
      </c>
      <c r="C24" s="16" t="s">
        <v>5</v>
      </c>
      <c r="D24" s="42" t="s">
        <v>67</v>
      </c>
      <c r="E24" s="45" t="e">
        <f>IF(F24="",0,+VLOOKUP(F24,Sheet1!$A$2:$B$370,2,FALSE))</f>
        <v>#N/A</v>
      </c>
      <c r="F24" s="46">
        <f>F23+1</f>
        <v>43481</v>
      </c>
      <c r="G24" s="45" t="e">
        <f>IF(H24="",0,+VLOOKUP(H24,Sheet1!$A$2:$B$370,2,FALSE))</f>
        <v>#N/A</v>
      </c>
      <c r="H24" s="46">
        <f>H23+1</f>
        <v>43575</v>
      </c>
      <c r="I24" s="45" t="e">
        <f>IF(J24="",0,+VLOOKUP(J24,Sheet1!$D$2:$E$370,2,FALSE))</f>
        <v>#N/A</v>
      </c>
      <c r="J24" s="54">
        <f>J23+1</f>
        <v>43672</v>
      </c>
      <c r="K24" s="45" t="e">
        <f>IF(L24="",0,+VLOOKUP(L24,Sheet1!$D$2:$E$370,2,FALSE))</f>
        <v>#N/A</v>
      </c>
      <c r="L24" s="46">
        <f>L23+3</f>
        <v>43783</v>
      </c>
      <c r="M24" s="57"/>
      <c r="N24" s="17"/>
      <c r="O24" s="17" t="s">
        <v>47</v>
      </c>
      <c r="P24" s="37" t="s">
        <v>170</v>
      </c>
    </row>
    <row r="25" spans="1:16" s="1" customFormat="1" ht="15" customHeight="1">
      <c r="A25" s="16" t="s">
        <v>89</v>
      </c>
      <c r="B25" s="17" t="s">
        <v>66</v>
      </c>
      <c r="C25" s="16" t="s">
        <v>5</v>
      </c>
      <c r="D25" s="42" t="s">
        <v>67</v>
      </c>
      <c r="E25" s="45" t="e">
        <f>IF(F25="",0,+VLOOKUP(F25,Sheet1!$A$2:$B$370,2,FALSE))</f>
        <v>#N/A</v>
      </c>
      <c r="F25" s="46">
        <f>F24+3</f>
        <v>43484</v>
      </c>
      <c r="G25" s="45" t="e">
        <f>IF(H25="",0,+VLOOKUP(H25,Sheet1!$A$2:$B$370,2,FALSE))</f>
        <v>#N/A</v>
      </c>
      <c r="H25" s="46">
        <f>H24+3</f>
        <v>43578</v>
      </c>
      <c r="I25" s="45" t="e">
        <f>IF(J25="",0,+VLOOKUP(J25,Sheet1!$D$2:$E$370,2,FALSE))</f>
        <v>#N/A</v>
      </c>
      <c r="J25" s="54">
        <f>J24+1</f>
        <v>43673</v>
      </c>
      <c r="K25" s="45" t="e">
        <f>IF(L25="",0,+VLOOKUP(L25,Sheet1!$D$2:$E$370,2,FALSE))</f>
        <v>#N/A</v>
      </c>
      <c r="L25" s="46">
        <f>L24+1</f>
        <v>43784</v>
      </c>
      <c r="M25" s="57"/>
      <c r="N25" s="17"/>
      <c r="O25" s="17" t="s">
        <v>47</v>
      </c>
      <c r="P25" s="37" t="s">
        <v>171</v>
      </c>
    </row>
    <row r="26" spans="1:16" s="1" customFormat="1" ht="15" customHeight="1">
      <c r="A26" s="16" t="s">
        <v>89</v>
      </c>
      <c r="B26" s="17" t="s">
        <v>66</v>
      </c>
      <c r="C26" s="16" t="s">
        <v>5</v>
      </c>
      <c r="D26" s="42" t="s">
        <v>67</v>
      </c>
      <c r="E26" s="45" t="e">
        <f>IF(F26="",0,+VLOOKUP(F26,Sheet1!$A$2:$B$370,2,FALSE))</f>
        <v>#N/A</v>
      </c>
      <c r="F26" s="46">
        <f>+F25+1</f>
        <v>43485</v>
      </c>
      <c r="G26" s="45" t="e">
        <f>IF(H26="",0,+VLOOKUP(H26,Sheet1!$A$2:$B$370,2,FALSE))</f>
        <v>#N/A</v>
      </c>
      <c r="H26" s="46">
        <f>H25+1</f>
        <v>43579</v>
      </c>
      <c r="I26" s="45" t="e">
        <f>IF(J26="",0,+VLOOKUP(J26,Sheet1!$D$2:$E$370,2,FALSE))</f>
        <v>#N/A</v>
      </c>
      <c r="J26" s="54">
        <f>+J25+1</f>
        <v>43674</v>
      </c>
      <c r="K26" s="45" t="e">
        <f>IF(L26="",0,+VLOOKUP(L26,Sheet1!$D$2:$E$370,2,FALSE))</f>
        <v>#N/A</v>
      </c>
      <c r="L26" s="46">
        <f>L25+3</f>
        <v>43787</v>
      </c>
      <c r="M26" s="57"/>
      <c r="N26" s="17"/>
      <c r="O26" s="17" t="s">
        <v>47</v>
      </c>
      <c r="P26" s="37" t="s">
        <v>172</v>
      </c>
    </row>
    <row r="27" spans="1:16" s="1" customFormat="1" ht="15" customHeight="1">
      <c r="A27" s="16" t="s">
        <v>89</v>
      </c>
      <c r="B27" s="17" t="s">
        <v>66</v>
      </c>
      <c r="C27" s="16" t="s">
        <v>5</v>
      </c>
      <c r="D27" s="42" t="s">
        <v>67</v>
      </c>
      <c r="E27" s="45" t="e">
        <f>IF(F27="",0,+VLOOKUP(F27,Sheet1!$A$2:$B$370,2,FALSE))</f>
        <v>#N/A</v>
      </c>
      <c r="F27" s="46">
        <f>F26+1</f>
        <v>43486</v>
      </c>
      <c r="G27" s="45" t="e">
        <f>IF(H27="",0,+VLOOKUP(H27,Sheet1!$A$2:$B$370,2,FALSE))</f>
        <v>#N/A</v>
      </c>
      <c r="H27" s="46">
        <f>H26+1</f>
        <v>43580</v>
      </c>
      <c r="I27" s="45" t="e">
        <f>IF(J27="",0,+VLOOKUP(J27,Sheet1!$D$2:$E$370,2,FALSE))</f>
        <v>#N/A</v>
      </c>
      <c r="J27" s="54">
        <f>J26+1</f>
        <v>43675</v>
      </c>
      <c r="K27" s="45" t="e">
        <f>IF(L27="",0,+VLOOKUP(L27,Sheet1!$D$2:$E$370,2,FALSE))</f>
        <v>#N/A</v>
      </c>
      <c r="L27" s="46">
        <f>L26+3</f>
        <v>43790</v>
      </c>
      <c r="M27" s="57"/>
      <c r="N27" s="17"/>
      <c r="O27" s="17" t="s">
        <v>47</v>
      </c>
      <c r="P27" s="37" t="s">
        <v>173</v>
      </c>
    </row>
    <row r="28" spans="1:16" s="30" customFormat="1" ht="15" customHeight="1">
      <c r="A28" s="26" t="s">
        <v>6</v>
      </c>
      <c r="B28" s="27" t="s">
        <v>32</v>
      </c>
      <c r="C28" s="26" t="s">
        <v>4</v>
      </c>
      <c r="D28" s="43" t="s">
        <v>26</v>
      </c>
      <c r="E28" s="133" t="e">
        <f>IF(F28="",0,+VLOOKUP(F28,Sheet1!$A$2:$B$370,2,FALSE))</f>
        <v>#N/A</v>
      </c>
      <c r="F28" s="130">
        <f>+F27+1</f>
        <v>43487</v>
      </c>
      <c r="G28" s="133" t="e">
        <f>IF(H28="",0,+VLOOKUP(H28,Sheet1!$A$2:$B$370,2,FALSE))</f>
        <v>#N/A</v>
      </c>
      <c r="H28" s="130">
        <f>H27+1</f>
        <v>43581</v>
      </c>
      <c r="I28" s="133" t="e">
        <f>IF(J28="",0,+VLOOKUP(J28,Sheet1!$D$2:$E$370,2,FALSE))</f>
        <v>#N/A</v>
      </c>
      <c r="J28" s="139">
        <f>+J27+3</f>
        <v>43678</v>
      </c>
      <c r="K28" s="133" t="e">
        <f>IF(L28="",0,+VLOOKUP(L28,Sheet1!$D$2:$E$370,2,FALSE))</f>
        <v>#N/A</v>
      </c>
      <c r="L28" s="130">
        <f>+L27+1</f>
        <v>43791</v>
      </c>
      <c r="M28" s="59" t="s">
        <v>42</v>
      </c>
      <c r="N28" s="28"/>
      <c r="O28" s="28" t="s">
        <v>47</v>
      </c>
      <c r="P28" s="29" t="s">
        <v>108</v>
      </c>
    </row>
    <row r="29" spans="1:16" s="30" customFormat="1" ht="15" customHeight="1">
      <c r="A29" s="26" t="s">
        <v>6</v>
      </c>
      <c r="B29" s="27" t="s">
        <v>33</v>
      </c>
      <c r="C29" s="26" t="s">
        <v>4</v>
      </c>
      <c r="D29" s="43" t="s">
        <v>27</v>
      </c>
      <c r="E29" s="135">
        <f>IF(F29="",0,+VLOOKUP(F29,Sheet1!$A$2:$B$370,2,FALSE))</f>
        <v>0</v>
      </c>
      <c r="F29" s="132"/>
      <c r="G29" s="135">
        <f>IF(H29="",0,+VLOOKUP(H29,Sheet1!$A$2:$B$370,2,FALSE))</f>
        <v>0</v>
      </c>
      <c r="H29" s="132"/>
      <c r="I29" s="135">
        <f>IF(J29="",0,+VLOOKUP(J29,Sheet1!$D$2:$E$370,2,FALSE))</f>
        <v>0</v>
      </c>
      <c r="J29" s="141"/>
      <c r="K29" s="135">
        <f>IF(L29="",0,+VLOOKUP(L29,Sheet1!$D$2:$E$370,2,FALSE))</f>
        <v>0</v>
      </c>
      <c r="L29" s="132"/>
      <c r="M29" s="59" t="s">
        <v>42</v>
      </c>
      <c r="N29" s="28"/>
      <c r="O29" s="28" t="s">
        <v>47</v>
      </c>
      <c r="P29" s="29" t="s">
        <v>109</v>
      </c>
    </row>
    <row r="30" spans="1:16" s="1" customFormat="1" ht="15" customHeight="1">
      <c r="A30" s="16" t="s">
        <v>89</v>
      </c>
      <c r="B30" s="17" t="s">
        <v>53</v>
      </c>
      <c r="C30" s="16" t="s">
        <v>5</v>
      </c>
      <c r="D30" s="42" t="s">
        <v>54</v>
      </c>
      <c r="E30" s="45" t="e">
        <f>IF(F30="",0,+VLOOKUP(F30,Sheet1!$A$2:$B$370,2,FALSE))</f>
        <v>#N/A</v>
      </c>
      <c r="F30" s="46">
        <f>+F28+6</f>
        <v>43493</v>
      </c>
      <c r="G30" s="45" t="e">
        <f>IF(H30="",0,+VLOOKUP(H30,Sheet1!$A$2:$B$370,2,FALSE))</f>
        <v>#N/A</v>
      </c>
      <c r="H30" s="46">
        <f>+H28+6</f>
        <v>43587</v>
      </c>
      <c r="I30" s="45" t="e">
        <f>IF(J30="",0,+VLOOKUP(J30,Sheet1!$D$2:$E$370,2,FALSE))</f>
        <v>#N/A</v>
      </c>
      <c r="J30" s="54">
        <f>+J28+1</f>
        <v>43679</v>
      </c>
      <c r="K30" s="45" t="e">
        <f>IF(L30="",0,+VLOOKUP(L30,Sheet1!$D$2:$E$370,2,FALSE))</f>
        <v>#N/A</v>
      </c>
      <c r="L30" s="46">
        <f>L28+7</f>
        <v>43798</v>
      </c>
      <c r="M30" s="57"/>
      <c r="N30" s="17"/>
      <c r="O30" s="17" t="s">
        <v>47</v>
      </c>
      <c r="P30" s="37" t="s">
        <v>164</v>
      </c>
    </row>
    <row r="31" spans="1:16" s="1" customFormat="1" ht="15" customHeight="1">
      <c r="A31" s="16" t="s">
        <v>89</v>
      </c>
      <c r="B31" s="17" t="s">
        <v>53</v>
      </c>
      <c r="C31" s="16" t="s">
        <v>5</v>
      </c>
      <c r="D31" s="42" t="s">
        <v>54</v>
      </c>
      <c r="E31" s="45" t="e">
        <f>IF(F31="",0,+VLOOKUP(F31,Sheet1!$A$2:$B$370,2,FALSE))</f>
        <v>#N/A</v>
      </c>
      <c r="F31" s="46">
        <f>+F30+1</f>
        <v>43494</v>
      </c>
      <c r="G31" s="45" t="e">
        <f>IF(H31="",0,+VLOOKUP(H31,Sheet1!$A$2:$B$370,2,FALSE))</f>
        <v>#N/A</v>
      </c>
      <c r="H31" s="46">
        <f>H30+1</f>
        <v>43588</v>
      </c>
      <c r="I31" s="45" t="e">
        <f>IF(J31="",0,+VLOOKUP(J31,Sheet1!$D$2:$E$370,2,FALSE))</f>
        <v>#N/A</v>
      </c>
      <c r="J31" s="54">
        <f>J30+1</f>
        <v>43680</v>
      </c>
      <c r="K31" s="45" t="e">
        <f>IF(L31="",0,+VLOOKUP(L31,Sheet1!$D$2:$E$370,2,FALSE))</f>
        <v>#N/A</v>
      </c>
      <c r="L31" s="46">
        <f>L30+1</f>
        <v>43799</v>
      </c>
      <c r="M31" s="57"/>
      <c r="N31" s="17"/>
      <c r="O31" s="17" t="s">
        <v>47</v>
      </c>
      <c r="P31" s="37" t="s">
        <v>165</v>
      </c>
    </row>
    <row r="32" spans="1:16" s="1" customFormat="1" ht="15" customHeight="1">
      <c r="A32" s="16" t="s">
        <v>89</v>
      </c>
      <c r="B32" s="17" t="s">
        <v>53</v>
      </c>
      <c r="C32" s="16" t="s">
        <v>5</v>
      </c>
      <c r="D32" s="42" t="s">
        <v>54</v>
      </c>
      <c r="E32" s="45" t="e">
        <f>IF(F32="",0,+VLOOKUP(F32,Sheet1!$A$2:$B$370,2,FALSE))</f>
        <v>#N/A</v>
      </c>
      <c r="F32" s="46">
        <f>F31+1</f>
        <v>43495</v>
      </c>
      <c r="G32" s="45" t="e">
        <f>IF(H32="",0,+VLOOKUP(H32,Sheet1!$A$2:$B$370,2,FALSE))</f>
        <v>#N/A</v>
      </c>
      <c r="H32" s="46">
        <f>H31+1</f>
        <v>43589</v>
      </c>
      <c r="I32" s="45" t="e">
        <f>IF(J32="",0,+VLOOKUP(J32,Sheet1!$D$2:$E$370,2,FALSE))</f>
        <v>#N/A</v>
      </c>
      <c r="J32" s="54">
        <f>J31+1</f>
        <v>43681</v>
      </c>
      <c r="K32" s="45" t="e">
        <f>IF(L32="",0,+VLOOKUP(L32,Sheet1!$D$2:$E$370,2,FALSE))</f>
        <v>#N/A</v>
      </c>
      <c r="L32" s="46">
        <f>L31+1</f>
        <v>43800</v>
      </c>
      <c r="M32" s="57"/>
      <c r="N32" s="17"/>
      <c r="O32" s="17" t="s">
        <v>47</v>
      </c>
      <c r="P32" s="37" t="s">
        <v>166</v>
      </c>
    </row>
    <row r="33" spans="1:16" s="1" customFormat="1" ht="15" customHeight="1">
      <c r="A33" s="16" t="s">
        <v>89</v>
      </c>
      <c r="B33" s="17" t="s">
        <v>53</v>
      </c>
      <c r="C33" s="16" t="s">
        <v>5</v>
      </c>
      <c r="D33" s="42" t="s">
        <v>54</v>
      </c>
      <c r="E33" s="45" t="e">
        <f>IF(F33="",0,+VLOOKUP(F33,Sheet1!$A$2:$B$370,2,FALSE))</f>
        <v>#N/A</v>
      </c>
      <c r="F33" s="46">
        <f>+F32+3</f>
        <v>43498</v>
      </c>
      <c r="G33" s="45" t="e">
        <f>IF(H33="",0,+VLOOKUP(H33,Sheet1!$A$2:$B$370,2,FALSE))</f>
        <v>#N/A</v>
      </c>
      <c r="H33" s="46">
        <f>H32+3</f>
        <v>43592</v>
      </c>
      <c r="I33" s="45" t="e">
        <f>IF(J33="",0,+VLOOKUP(J33,Sheet1!$D$2:$E$370,2,FALSE))</f>
        <v>#N/A</v>
      </c>
      <c r="J33" s="54">
        <f>J32+5</f>
        <v>43686</v>
      </c>
      <c r="K33" s="45" t="e">
        <f>IF(L33="",0,+VLOOKUP(L33,Sheet1!$D$2:$E$370,2,FALSE))</f>
        <v>#N/A</v>
      </c>
      <c r="L33" s="46">
        <f>L32+1</f>
        <v>43801</v>
      </c>
      <c r="M33" s="57"/>
      <c r="N33" s="17"/>
      <c r="O33" s="17" t="s">
        <v>47</v>
      </c>
      <c r="P33" s="37" t="s">
        <v>167</v>
      </c>
    </row>
    <row r="34" spans="1:16" s="1" customFormat="1" ht="15" customHeight="1">
      <c r="A34" s="16" t="s">
        <v>89</v>
      </c>
      <c r="B34" s="17" t="s">
        <v>53</v>
      </c>
      <c r="C34" s="16" t="s">
        <v>5</v>
      </c>
      <c r="D34" s="42" t="s">
        <v>54</v>
      </c>
      <c r="E34" s="45" t="e">
        <f>IF(F34="",0,+VLOOKUP(F34,Sheet1!$A$2:$B$370,2,FALSE))</f>
        <v>#N/A</v>
      </c>
      <c r="F34" s="46">
        <f>F33+3</f>
        <v>43501</v>
      </c>
      <c r="G34" s="45" t="e">
        <f>IF(H34="",0,+VLOOKUP(H34,Sheet1!$A$2:$B$370,2,FALSE))</f>
        <v>#N/A</v>
      </c>
      <c r="H34" s="46">
        <f>H33+1</f>
        <v>43593</v>
      </c>
      <c r="I34" s="45" t="e">
        <f>IF(J34="",0,+VLOOKUP(J34,Sheet1!$D$2:$E$370,2,FALSE))</f>
        <v>#N/A</v>
      </c>
      <c r="J34" s="54">
        <f>J33+1</f>
        <v>43687</v>
      </c>
      <c r="K34" s="45" t="e">
        <f>IF(L34="",0,+VLOOKUP(L34,Sheet1!$D$2:$E$370,2,FALSE))</f>
        <v>#N/A</v>
      </c>
      <c r="L34" s="46">
        <f>L33+3</f>
        <v>43804</v>
      </c>
      <c r="M34" s="57"/>
      <c r="N34" s="17"/>
      <c r="O34" s="17" t="s">
        <v>47</v>
      </c>
      <c r="P34" s="37" t="s">
        <v>168</v>
      </c>
    </row>
    <row r="35" spans="1:16" s="1" customFormat="1" ht="15" customHeight="1">
      <c r="A35" s="16" t="s">
        <v>89</v>
      </c>
      <c r="B35" s="17" t="s">
        <v>66</v>
      </c>
      <c r="C35" s="16" t="s">
        <v>5</v>
      </c>
      <c r="D35" s="42" t="s">
        <v>67</v>
      </c>
      <c r="E35" s="45" t="e">
        <f>IF(F35="",0,+VLOOKUP(F35,Sheet1!$A$2:$B$370,2,FALSE))</f>
        <v>#N/A</v>
      </c>
      <c r="F35" s="46">
        <f>+F34+1</f>
        <v>43502</v>
      </c>
      <c r="G35" s="45" t="e">
        <f>IF(H35="",0,+VLOOKUP(H35,Sheet1!$A$2:$B$370,2,FALSE))</f>
        <v>#N/A</v>
      </c>
      <c r="H35" s="46">
        <f>H34+1</f>
        <v>43594</v>
      </c>
      <c r="I35" s="45" t="e">
        <f>IF(J35="",0,+VLOOKUP(J35,Sheet1!$D$2:$E$370,2,FALSE))</f>
        <v>#N/A</v>
      </c>
      <c r="J35" s="54">
        <f>+J34+1</f>
        <v>43688</v>
      </c>
      <c r="K35" s="45" t="e">
        <f>IF(L35="",0,+VLOOKUP(L35,Sheet1!$D$2:$E$370,2,FALSE))</f>
        <v>#N/A</v>
      </c>
      <c r="L35" s="46">
        <f>L34+1</f>
        <v>43805</v>
      </c>
      <c r="M35" s="57"/>
      <c r="N35" s="17"/>
      <c r="O35" s="17" t="s">
        <v>47</v>
      </c>
      <c r="P35" s="37" t="s">
        <v>169</v>
      </c>
    </row>
    <row r="36" spans="1:16" s="1" customFormat="1" ht="15" customHeight="1">
      <c r="A36" s="16" t="s">
        <v>89</v>
      </c>
      <c r="B36" s="17" t="s">
        <v>66</v>
      </c>
      <c r="C36" s="16" t="s">
        <v>5</v>
      </c>
      <c r="D36" s="42" t="s">
        <v>67</v>
      </c>
      <c r="E36" s="45" t="e">
        <f>IF(F36="",0,+VLOOKUP(F36,Sheet1!$A$2:$B$370,2,FALSE))</f>
        <v>#N/A</v>
      </c>
      <c r="F36" s="46">
        <f>F35+3</f>
        <v>43505</v>
      </c>
      <c r="G36" s="45" t="e">
        <f>IF(H36="",0,+VLOOKUP(H36,Sheet1!$A$2:$B$370,2,FALSE))</f>
        <v>#N/A</v>
      </c>
      <c r="H36" s="46">
        <f>H35+1</f>
        <v>43595</v>
      </c>
      <c r="I36" s="45" t="e">
        <f>IF(J36="",0,+VLOOKUP(J36,Sheet1!$D$2:$E$370,2,FALSE))</f>
        <v>#N/A</v>
      </c>
      <c r="J36" s="54">
        <f>+J35+1</f>
        <v>43689</v>
      </c>
      <c r="K36" s="45" t="e">
        <f>IF(L36="",0,+VLOOKUP(L36,Sheet1!$D$2:$E$370,2,FALSE))</f>
        <v>#N/A</v>
      </c>
      <c r="L36" s="46">
        <f>L35+1</f>
        <v>43806</v>
      </c>
      <c r="M36" s="57"/>
      <c r="N36" s="17"/>
      <c r="O36" s="17" t="s">
        <v>47</v>
      </c>
      <c r="P36" s="37" t="s">
        <v>170</v>
      </c>
    </row>
    <row r="37" spans="1:16" s="1" customFormat="1" ht="15" customHeight="1">
      <c r="A37" s="16" t="s">
        <v>89</v>
      </c>
      <c r="B37" s="17" t="s">
        <v>66</v>
      </c>
      <c r="C37" s="16" t="s">
        <v>5</v>
      </c>
      <c r="D37" s="42" t="s">
        <v>67</v>
      </c>
      <c r="E37" s="45" t="e">
        <f>IF(F37="",0,+VLOOKUP(F37,Sheet1!$A$2:$B$370,2,FALSE))</f>
        <v>#N/A</v>
      </c>
      <c r="F37" s="46">
        <f>F36+1</f>
        <v>43506</v>
      </c>
      <c r="G37" s="45" t="e">
        <f>IF(H37="",0,+VLOOKUP(H37,Sheet1!$A$2:$B$370,2,FALSE))</f>
        <v>#N/A</v>
      </c>
      <c r="H37" s="46">
        <f>H36+1</f>
        <v>43596</v>
      </c>
      <c r="I37" s="45" t="e">
        <f>IF(J37="",0,+VLOOKUP(J37,Sheet1!$D$2:$E$370,2,FALSE))</f>
        <v>#N/A</v>
      </c>
      <c r="J37" s="54">
        <f>J36+3</f>
        <v>43692</v>
      </c>
      <c r="K37" s="45" t="e">
        <f>IF(L37="",0,+VLOOKUP(L37,Sheet1!$D$2:$E$370,2,FALSE))</f>
        <v>#N/A</v>
      </c>
      <c r="L37" s="46">
        <f>L36+1</f>
        <v>43807</v>
      </c>
      <c r="M37" s="57"/>
      <c r="N37" s="17"/>
      <c r="O37" s="17" t="s">
        <v>47</v>
      </c>
      <c r="P37" s="37" t="s">
        <v>171</v>
      </c>
    </row>
    <row r="38" spans="1:16" s="1" customFormat="1" ht="15" customHeight="1">
      <c r="A38" s="16" t="s">
        <v>89</v>
      </c>
      <c r="B38" s="17" t="s">
        <v>66</v>
      </c>
      <c r="C38" s="16" t="s">
        <v>5</v>
      </c>
      <c r="D38" s="42" t="s">
        <v>67</v>
      </c>
      <c r="E38" s="45" t="e">
        <f>IF(F38="",0,+VLOOKUP(F38,Sheet1!$A$2:$B$370,2,FALSE))</f>
        <v>#N/A</v>
      </c>
      <c r="F38" s="46">
        <f>F37+1</f>
        <v>43507</v>
      </c>
      <c r="G38" s="45" t="e">
        <f>IF(H38="",0,+VLOOKUP(H38,Sheet1!$A$2:$B$370,2,FALSE))</f>
        <v>#N/A</v>
      </c>
      <c r="H38" s="46">
        <f>H37+3</f>
        <v>43599</v>
      </c>
      <c r="I38" s="45" t="e">
        <f>IF(J38="",0,+VLOOKUP(J38,Sheet1!$D$2:$E$370,2,FALSE))</f>
        <v>#N/A</v>
      </c>
      <c r="J38" s="54">
        <f>+J37+1</f>
        <v>43693</v>
      </c>
      <c r="K38" s="45" t="e">
        <f>IF(L38="",0,+VLOOKUP(L38,Sheet1!$D$2:$E$370,2,FALSE))</f>
        <v>#N/A</v>
      </c>
      <c r="L38" s="46">
        <f>L37+1</f>
        <v>43808</v>
      </c>
      <c r="M38" s="57"/>
      <c r="N38" s="17"/>
      <c r="O38" s="17" t="s">
        <v>47</v>
      </c>
      <c r="P38" s="37" t="s">
        <v>172</v>
      </c>
    </row>
    <row r="39" spans="1:16" s="1" customFormat="1" ht="15" customHeight="1">
      <c r="A39" s="16" t="s">
        <v>89</v>
      </c>
      <c r="B39" s="17" t="s">
        <v>66</v>
      </c>
      <c r="C39" s="16" t="s">
        <v>5</v>
      </c>
      <c r="D39" s="42" t="s">
        <v>67</v>
      </c>
      <c r="E39" s="45" t="e">
        <f>IF(F39="",0,+VLOOKUP(F39,Sheet1!$A$2:$B$370,2,FALSE))</f>
        <v>#N/A</v>
      </c>
      <c r="F39" s="46">
        <f>F38+1</f>
        <v>43508</v>
      </c>
      <c r="G39" s="45" t="e">
        <f>IF(H39="",0,+VLOOKUP(H39,Sheet1!$A$2:$B$370,2,FALSE))</f>
        <v>#N/A</v>
      </c>
      <c r="H39" s="46">
        <f>H38+1</f>
        <v>43600</v>
      </c>
      <c r="I39" s="45" t="e">
        <f>IF(J39="",0,+VLOOKUP(J39,Sheet1!$D$2:$E$370,2,FALSE))</f>
        <v>#N/A</v>
      </c>
      <c r="J39" s="54">
        <f>+J38+1</f>
        <v>43694</v>
      </c>
      <c r="K39" s="45" t="e">
        <f>IF(L39="",0,+VLOOKUP(L39,Sheet1!$D$2:$E$370,2,FALSE))</f>
        <v>#N/A</v>
      </c>
      <c r="L39" s="46">
        <f>L38+3</f>
        <v>43811</v>
      </c>
      <c r="M39" s="57"/>
      <c r="N39" s="17"/>
      <c r="O39" s="17" t="s">
        <v>47</v>
      </c>
      <c r="P39" s="37" t="s">
        <v>173</v>
      </c>
    </row>
    <row r="40" spans="1:16" s="32" customFormat="1" ht="15" customHeight="1">
      <c r="A40" s="26" t="s">
        <v>6</v>
      </c>
      <c r="B40" s="27" t="s">
        <v>55</v>
      </c>
      <c r="C40" s="26" t="s">
        <v>4</v>
      </c>
      <c r="D40" s="43" t="s">
        <v>56</v>
      </c>
      <c r="E40" s="133" t="e">
        <f>IF(F40="",0,+VLOOKUP(F40,Sheet1!$A$2:$B$370,2,FALSE))</f>
        <v>#N/A</v>
      </c>
      <c r="F40" s="130">
        <f>+F39+1</f>
        <v>43509</v>
      </c>
      <c r="G40" s="133" t="e">
        <f>IF(H40="",0,+VLOOKUP(H40,Sheet1!$A$2:$B$370,2,FALSE))</f>
        <v>#N/A</v>
      </c>
      <c r="H40" s="130">
        <f>H39+1</f>
        <v>43601</v>
      </c>
      <c r="I40" s="133" t="e">
        <f>IF(J40="",0,+VLOOKUP(J40,Sheet1!$D$2:$E$370,2,FALSE))</f>
        <v>#N/A</v>
      </c>
      <c r="J40" s="139">
        <f>J39+1</f>
        <v>43695</v>
      </c>
      <c r="K40" s="133" t="e">
        <f>IF(L40="",0,+VLOOKUP(L40,Sheet1!$D$2:$E$370,2,FALSE))</f>
        <v>#N/A</v>
      </c>
      <c r="L40" s="130">
        <f>L39+1</f>
        <v>43812</v>
      </c>
      <c r="M40" s="58" t="s">
        <v>46</v>
      </c>
      <c r="N40" s="27"/>
      <c r="O40" s="28" t="s">
        <v>47</v>
      </c>
      <c r="P40" s="38" t="s">
        <v>177</v>
      </c>
    </row>
    <row r="41" spans="1:16" s="32" customFormat="1" ht="15" customHeight="1">
      <c r="A41" s="26" t="s">
        <v>6</v>
      </c>
      <c r="B41" s="27" t="s">
        <v>60</v>
      </c>
      <c r="C41" s="26" t="s">
        <v>58</v>
      </c>
      <c r="D41" s="43" t="s">
        <v>61</v>
      </c>
      <c r="E41" s="134">
        <f>IF(F41="",0,+VLOOKUP(F41,Sheet1!$A$2:$B$370,2,FALSE))</f>
        <v>0</v>
      </c>
      <c r="F41" s="131"/>
      <c r="G41" s="134">
        <f>IF(H41="",0,+VLOOKUP(H41,Sheet1!$A$2:$B$370,2,FALSE))</f>
        <v>0</v>
      </c>
      <c r="H41" s="131"/>
      <c r="I41" s="134">
        <f>IF(J41="",0,+VLOOKUP(J41,Sheet1!$D$2:$E$370,2,FALSE))</f>
        <v>0</v>
      </c>
      <c r="J41" s="140"/>
      <c r="K41" s="134">
        <f>IF(L41="",0,+VLOOKUP(L41,Sheet1!$D$2:$E$370,2,FALSE))</f>
        <v>0</v>
      </c>
      <c r="L41" s="131"/>
      <c r="M41" s="58" t="s">
        <v>46</v>
      </c>
      <c r="N41" s="27"/>
      <c r="O41" s="27" t="s">
        <v>47</v>
      </c>
      <c r="P41" s="38" t="s">
        <v>178</v>
      </c>
    </row>
    <row r="42" spans="1:16" s="32" customFormat="1" ht="15" customHeight="1">
      <c r="A42" s="26" t="s">
        <v>6</v>
      </c>
      <c r="B42" s="27" t="s">
        <v>57</v>
      </c>
      <c r="C42" s="26" t="s">
        <v>58</v>
      </c>
      <c r="D42" s="43" t="s">
        <v>59</v>
      </c>
      <c r="E42" s="135">
        <f>IF(F42="",0,+VLOOKUP(F42,Sheet1!$A$2:$B$370,2,FALSE))</f>
        <v>0</v>
      </c>
      <c r="F42" s="132"/>
      <c r="G42" s="135">
        <f>IF(H42="",0,+VLOOKUP(H42,Sheet1!$A$2:$B$370,2,FALSE))</f>
        <v>0</v>
      </c>
      <c r="H42" s="132"/>
      <c r="I42" s="135">
        <f>IF(J42="",0,+VLOOKUP(J42,Sheet1!$D$2:$E$370,2,FALSE))</f>
        <v>0</v>
      </c>
      <c r="J42" s="141"/>
      <c r="K42" s="135">
        <f>IF(L42="",0,+VLOOKUP(L42,Sheet1!$D$2:$E$370,2,FALSE))</f>
        <v>0</v>
      </c>
      <c r="L42" s="132"/>
      <c r="M42" s="58" t="s">
        <v>46</v>
      </c>
      <c r="N42" s="27"/>
      <c r="O42" s="27" t="s">
        <v>47</v>
      </c>
      <c r="P42" s="38" t="s">
        <v>179</v>
      </c>
    </row>
    <row r="43" spans="1:16" s="1" customFormat="1" ht="15" customHeight="1">
      <c r="A43" s="16" t="s">
        <v>89</v>
      </c>
      <c r="B43" s="17" t="s">
        <v>53</v>
      </c>
      <c r="C43" s="16" t="s">
        <v>5</v>
      </c>
      <c r="D43" s="42" t="s">
        <v>54</v>
      </c>
      <c r="E43" s="45" t="e">
        <f>IF(F43="",0,+VLOOKUP(F43,Sheet1!$A$2:$B$370,2,FALSE))</f>
        <v>#N/A</v>
      </c>
      <c r="F43" s="46">
        <f>+F40+7</f>
        <v>43516</v>
      </c>
      <c r="G43" s="45" t="e">
        <f>IF(H43="",0,+VLOOKUP(H43,Sheet1!$A$2:$B$370,2,FALSE))</f>
        <v>#N/A</v>
      </c>
      <c r="H43" s="46">
        <f>+H40+7</f>
        <v>43608</v>
      </c>
      <c r="I43" s="45" t="e">
        <f>IF(J43="",0,+VLOOKUP(J43,Sheet1!$D$2:$E$370,2,FALSE))</f>
        <v>#N/A</v>
      </c>
      <c r="J43" s="54">
        <f>J40+1</f>
        <v>43696</v>
      </c>
      <c r="K43" s="45" t="e">
        <f>IF(L43="",0,+VLOOKUP(L43,Sheet1!$D$2:$E$370,2,FALSE))</f>
        <v>#N/A</v>
      </c>
      <c r="L43" s="46">
        <f>+L40+6</f>
        <v>43818</v>
      </c>
      <c r="M43" s="57"/>
      <c r="N43" s="17"/>
      <c r="O43" s="17" t="s">
        <v>47</v>
      </c>
      <c r="P43" s="37" t="s">
        <v>164</v>
      </c>
    </row>
    <row r="44" spans="1:16" s="1" customFormat="1" ht="15" customHeight="1">
      <c r="A44" s="16" t="s">
        <v>89</v>
      </c>
      <c r="B44" s="17" t="s">
        <v>53</v>
      </c>
      <c r="C44" s="16" t="s">
        <v>5</v>
      </c>
      <c r="D44" s="42" t="s">
        <v>54</v>
      </c>
      <c r="E44" s="45" t="e">
        <f>IF(F44="",0,+VLOOKUP(F44,Sheet1!$A$2:$B$370,2,FALSE))</f>
        <v>#N/A</v>
      </c>
      <c r="F44" s="46">
        <f>F43+3</f>
        <v>43519</v>
      </c>
      <c r="G44" s="45" t="e">
        <f>IF(H44="",0,+VLOOKUP(H44,Sheet1!$A$2:$B$370,2,FALSE))</f>
        <v>#N/A</v>
      </c>
      <c r="H44" s="46">
        <f>H43+1</f>
        <v>43609</v>
      </c>
      <c r="I44" s="45" t="e">
        <f>IF(J44="",0,+VLOOKUP(J44,Sheet1!$D$2:$E$370,2,FALSE))</f>
        <v>#N/A</v>
      </c>
      <c r="J44" s="54">
        <f>J43+3</f>
        <v>43699</v>
      </c>
      <c r="K44" s="45" t="e">
        <f>IF(L44="",0,+VLOOKUP(L44,Sheet1!$D$2:$E$370,2,FALSE))</f>
        <v>#N/A</v>
      </c>
      <c r="L44" s="46">
        <f>L43+1</f>
        <v>43819</v>
      </c>
      <c r="M44" s="57"/>
      <c r="N44" s="17"/>
      <c r="O44" s="17" t="s">
        <v>47</v>
      </c>
      <c r="P44" s="37" t="s">
        <v>165</v>
      </c>
    </row>
    <row r="45" spans="1:16" s="1" customFormat="1" ht="15" customHeight="1">
      <c r="A45" s="16" t="s">
        <v>89</v>
      </c>
      <c r="B45" s="17" t="s">
        <v>53</v>
      </c>
      <c r="C45" s="16" t="s">
        <v>5</v>
      </c>
      <c r="D45" s="42" t="s">
        <v>54</v>
      </c>
      <c r="E45" s="45" t="e">
        <f>IF(F45="",0,+VLOOKUP(F45,Sheet1!$A$2:$B$370,2,FALSE))</f>
        <v>#N/A</v>
      </c>
      <c r="F45" s="46">
        <f>F44+1</f>
        <v>43520</v>
      </c>
      <c r="G45" s="45" t="e">
        <f>IF(H45="",0,+VLOOKUP(H45,Sheet1!$A$2:$B$370,2,FALSE))</f>
        <v>#N/A</v>
      </c>
      <c r="H45" s="46">
        <f>H44+5</f>
        <v>43614</v>
      </c>
      <c r="I45" s="45" t="e">
        <f>IF(J45="",0,+VLOOKUP(J45,Sheet1!$D$2:$E$370,2,FALSE))</f>
        <v>#N/A</v>
      </c>
      <c r="J45" s="54">
        <f>J44+1</f>
        <v>43700</v>
      </c>
      <c r="K45" s="45" t="e">
        <f>IF(L45="",0,+VLOOKUP(L45,Sheet1!$D$2:$E$370,2,FALSE))</f>
        <v>#N/A</v>
      </c>
      <c r="L45" s="46">
        <f>L44+1</f>
        <v>43820</v>
      </c>
      <c r="M45" s="57"/>
      <c r="N45" s="17"/>
      <c r="O45" s="17" t="s">
        <v>47</v>
      </c>
      <c r="P45" s="37" t="s">
        <v>166</v>
      </c>
    </row>
    <row r="46" spans="1:16" s="1" customFormat="1" ht="15" customHeight="1">
      <c r="A46" s="16" t="s">
        <v>89</v>
      </c>
      <c r="B46" s="17" t="s">
        <v>53</v>
      </c>
      <c r="C46" s="16" t="s">
        <v>5</v>
      </c>
      <c r="D46" s="42" t="s">
        <v>54</v>
      </c>
      <c r="E46" s="45" t="e">
        <f>IF(F46="",0,+VLOOKUP(F46,Sheet1!$A$2:$B$370,2,FALSE))</f>
        <v>#N/A</v>
      </c>
      <c r="F46" s="46">
        <f>F45+1</f>
        <v>43521</v>
      </c>
      <c r="G46" s="45" t="e">
        <f>IF(H46="",0,+VLOOKUP(H46,Sheet1!$A$2:$B$370,2,FALSE))</f>
        <v>#N/A</v>
      </c>
      <c r="H46" s="46">
        <f>H45+1</f>
        <v>43615</v>
      </c>
      <c r="I46" s="45" t="e">
        <f>IF(J46="",0,+VLOOKUP(J46,Sheet1!$D$2:$E$370,2,FALSE))</f>
        <v>#N/A</v>
      </c>
      <c r="J46" s="54">
        <f>J45+1</f>
        <v>43701</v>
      </c>
      <c r="K46" s="45" t="e">
        <f>IF(L46="",0,+VLOOKUP(L46,Sheet1!$D$2:$E$370,2,FALSE))</f>
        <v>#N/A</v>
      </c>
      <c r="L46" s="46">
        <f>L45+1</f>
        <v>43821</v>
      </c>
      <c r="M46" s="57"/>
      <c r="N46" s="17"/>
      <c r="O46" s="17" t="s">
        <v>47</v>
      </c>
      <c r="P46" s="37" t="s">
        <v>167</v>
      </c>
    </row>
    <row r="47" spans="1:16" s="1" customFormat="1" ht="15" customHeight="1">
      <c r="A47" s="16" t="s">
        <v>89</v>
      </c>
      <c r="B47" s="17" t="s">
        <v>53</v>
      </c>
      <c r="C47" s="16" t="s">
        <v>5</v>
      </c>
      <c r="D47" s="42" t="s">
        <v>54</v>
      </c>
      <c r="E47" s="45" t="e">
        <f>IF(F47="",0,+VLOOKUP(F47,Sheet1!$A$2:$B$370,2,FALSE))</f>
        <v>#N/A</v>
      </c>
      <c r="F47" s="46">
        <f>F46+1</f>
        <v>43522</v>
      </c>
      <c r="G47" s="45" t="e">
        <f>IF(H47="",0,+VLOOKUP(H47,Sheet1!$A$2:$B$370,2,FALSE))</f>
        <v>#N/A</v>
      </c>
      <c r="H47" s="46">
        <f>H46+1</f>
        <v>43616</v>
      </c>
      <c r="I47" s="45" t="e">
        <f>IF(J47="",0,+VLOOKUP(J47,Sheet1!$D$2:$E$370,2,FALSE))</f>
        <v>#N/A</v>
      </c>
      <c r="J47" s="54">
        <f>J46+1</f>
        <v>43702</v>
      </c>
      <c r="K47" s="45" t="e">
        <f>IF(L47="",0,+VLOOKUP(L47,Sheet1!$D$2:$E$370,2,FALSE))</f>
        <v>#N/A</v>
      </c>
      <c r="L47" s="46">
        <f>+L46+1</f>
        <v>43822</v>
      </c>
      <c r="M47" s="57"/>
      <c r="N47" s="17"/>
      <c r="O47" s="17" t="s">
        <v>47</v>
      </c>
      <c r="P47" s="37" t="s">
        <v>168</v>
      </c>
    </row>
    <row r="48" spans="1:16" s="1" customFormat="1" ht="15" customHeight="1">
      <c r="A48" s="16" t="s">
        <v>89</v>
      </c>
      <c r="B48" s="17" t="s">
        <v>66</v>
      </c>
      <c r="C48" s="16" t="s">
        <v>5</v>
      </c>
      <c r="D48" s="42" t="s">
        <v>67</v>
      </c>
      <c r="E48" s="45" t="e">
        <f>IF(F48="",0,+VLOOKUP(F48,Sheet1!$A$2:$B$370,2,FALSE))</f>
        <v>#N/A</v>
      </c>
      <c r="F48" s="46">
        <f>+F47+1</f>
        <v>43523</v>
      </c>
      <c r="G48" s="45" t="e">
        <f>IF(H48="",0,+VLOOKUP(H48,Sheet1!$D$2:$E$370,2,FALSE))</f>
        <v>#N/A</v>
      </c>
      <c r="H48" s="46">
        <f>H47+4</f>
        <v>43620</v>
      </c>
      <c r="I48" s="45" t="e">
        <f>IF(J48="",0,+VLOOKUP(J48,Sheet1!$D$2:$E$370,2,FALSE))</f>
        <v>#N/A</v>
      </c>
      <c r="J48" s="54">
        <f>J47+1</f>
        <v>43703</v>
      </c>
      <c r="K48" s="45" t="e">
        <f>IF(L48="",0,+VLOOKUP(L48,Sheet1!$D$2:$E$370,2,FALSE))</f>
        <v>#N/A</v>
      </c>
      <c r="L48" s="46">
        <f>+L47+3</f>
        <v>43825</v>
      </c>
      <c r="M48" s="57"/>
      <c r="N48" s="17"/>
      <c r="O48" s="17" t="s">
        <v>47</v>
      </c>
      <c r="P48" s="37" t="s">
        <v>169</v>
      </c>
    </row>
    <row r="49" spans="1:16" s="1" customFormat="1" ht="15" customHeight="1">
      <c r="A49" s="16" t="s">
        <v>89</v>
      </c>
      <c r="B49" s="17" t="s">
        <v>66</v>
      </c>
      <c r="C49" s="16" t="s">
        <v>5</v>
      </c>
      <c r="D49" s="42" t="s">
        <v>67</v>
      </c>
      <c r="E49" s="45" t="e">
        <f>IF(F49="",0,+VLOOKUP(F49,Sheet1!$A$2:$B$370,2,FALSE))</f>
        <v>#N/A</v>
      </c>
      <c r="F49" s="46">
        <f>F48+3</f>
        <v>43526</v>
      </c>
      <c r="G49" s="45" t="e">
        <f>IF(H49="",0,+VLOOKUP(H49,Sheet1!$D$2:$E$370,2,FALSE))</f>
        <v>#N/A</v>
      </c>
      <c r="H49" s="46">
        <f>H48+1</f>
        <v>43621</v>
      </c>
      <c r="I49" s="45" t="e">
        <f>IF(J49="",0,+VLOOKUP(J49,Sheet1!$D$2:$E$370,2,FALSE))</f>
        <v>#N/A</v>
      </c>
      <c r="J49" s="54">
        <f>J48+3</f>
        <v>43706</v>
      </c>
      <c r="K49" s="45" t="e">
        <f>IF(L49="",0,+VLOOKUP(L49,Sheet1!$D$2:$E$370,2,FALSE))</f>
        <v>#N/A</v>
      </c>
      <c r="L49" s="46">
        <f>L48+1</f>
        <v>43826</v>
      </c>
      <c r="M49" s="57"/>
      <c r="N49" s="17"/>
      <c r="O49" s="17" t="s">
        <v>47</v>
      </c>
      <c r="P49" s="37" t="s">
        <v>170</v>
      </c>
    </row>
    <row r="50" spans="1:16" s="1" customFormat="1" ht="15" customHeight="1">
      <c r="A50" s="16" t="s">
        <v>89</v>
      </c>
      <c r="B50" s="17" t="s">
        <v>66</v>
      </c>
      <c r="C50" s="16" t="s">
        <v>5</v>
      </c>
      <c r="D50" s="42" t="s">
        <v>67</v>
      </c>
      <c r="E50" s="45" t="e">
        <f>IF(F50="",0,+VLOOKUP(F50,Sheet1!$A$2:$B$370,2,FALSE))</f>
        <v>#N/A</v>
      </c>
      <c r="F50" s="46">
        <f>F49+1</f>
        <v>43527</v>
      </c>
      <c r="G50" s="45" t="e">
        <f>IF(H50="",0,+VLOOKUP(H50,Sheet1!$D$2:$E$370,2,FALSE))</f>
        <v>#N/A</v>
      </c>
      <c r="H50" s="46">
        <f>H49+1</f>
        <v>43622</v>
      </c>
      <c r="I50" s="45" t="e">
        <f>IF(J50="",0,+VLOOKUP(J50,Sheet1!$D$2:$E$370,2,FALSE))</f>
        <v>#N/A</v>
      </c>
      <c r="J50" s="54">
        <f>J49+1</f>
        <v>43707</v>
      </c>
      <c r="K50" s="45" t="e">
        <f>IF(L50="",0,+VLOOKUP(L50,Sheet1!$D$2:$E$370,2,FALSE))</f>
        <v>#N/A</v>
      </c>
      <c r="L50" s="46">
        <f>L49+1</f>
        <v>43827</v>
      </c>
      <c r="M50" s="57"/>
      <c r="N50" s="17"/>
      <c r="O50" s="17" t="s">
        <v>47</v>
      </c>
      <c r="P50" s="37" t="s">
        <v>171</v>
      </c>
    </row>
    <row r="51" spans="1:16" s="1" customFormat="1" ht="15" customHeight="1">
      <c r="A51" s="16" t="s">
        <v>89</v>
      </c>
      <c r="B51" s="17" t="s">
        <v>66</v>
      </c>
      <c r="C51" s="16" t="s">
        <v>5</v>
      </c>
      <c r="D51" s="42" t="s">
        <v>67</v>
      </c>
      <c r="E51" s="45" t="e">
        <f>IF(F51="",0,+VLOOKUP(F51,Sheet1!$A$2:$B$370,2,FALSE))</f>
        <v>#N/A</v>
      </c>
      <c r="F51" s="46">
        <f>F50+1</f>
        <v>43528</v>
      </c>
      <c r="G51" s="45" t="e">
        <f>IF(H51="",0,+VLOOKUP(H51,Sheet1!$D$2:$E$370,2,FALSE))</f>
        <v>#N/A</v>
      </c>
      <c r="H51" s="46">
        <f>H50+1</f>
        <v>43623</v>
      </c>
      <c r="I51" s="45" t="e">
        <f>IF(J51="",0,+VLOOKUP(J51,Sheet1!$D$2:$E$370,2,FALSE))</f>
        <v>#N/A</v>
      </c>
      <c r="J51" s="54">
        <f>J50+1</f>
        <v>43708</v>
      </c>
      <c r="K51" s="45" t="e">
        <f>IF(L51="",0,+VLOOKUP(L51,Sheet1!$D$2:$E$370,2,FALSE))</f>
        <v>#N/A</v>
      </c>
      <c r="L51" s="46">
        <f>L50+1</f>
        <v>43828</v>
      </c>
      <c r="M51" s="57"/>
      <c r="N51" s="17"/>
      <c r="O51" s="17" t="s">
        <v>47</v>
      </c>
      <c r="P51" s="37" t="s">
        <v>172</v>
      </c>
    </row>
    <row r="52" spans="1:16" s="1" customFormat="1" ht="15" customHeight="1">
      <c r="A52" s="16" t="s">
        <v>89</v>
      </c>
      <c r="B52" s="17" t="s">
        <v>66</v>
      </c>
      <c r="C52" s="16" t="s">
        <v>5</v>
      </c>
      <c r="D52" s="42" t="s">
        <v>67</v>
      </c>
      <c r="E52" s="45" t="e">
        <f>IF(F52="",0,+VLOOKUP(F52,Sheet1!$A$2:$B$370,2,FALSE))</f>
        <v>#N/A</v>
      </c>
      <c r="F52" s="46">
        <f>+F51+1</f>
        <v>43529</v>
      </c>
      <c r="G52" s="45" t="e">
        <f>IF(H52="",0,+VLOOKUP(H52,Sheet1!$D$2:$E$370,2,FALSE))</f>
        <v>#N/A</v>
      </c>
      <c r="H52" s="46">
        <f>H51+1</f>
        <v>43624</v>
      </c>
      <c r="I52" s="45" t="e">
        <f>IF(J52="",0,+VLOOKUP(J52,Sheet1!$D$2:$E$370,2,FALSE))</f>
        <v>#N/A</v>
      </c>
      <c r="J52" s="54">
        <f>J51+1</f>
        <v>43709</v>
      </c>
      <c r="K52" s="45" t="e">
        <f>IF(L52="",0,+VLOOKUP(L52,Sheet1!$D$2:$E$370,2,FALSE))</f>
        <v>#N/A</v>
      </c>
      <c r="L52" s="46">
        <f>L51+1</f>
        <v>43829</v>
      </c>
      <c r="M52" s="57"/>
      <c r="N52" s="17"/>
      <c r="O52" s="17" t="s">
        <v>47</v>
      </c>
      <c r="P52" s="37" t="s">
        <v>173</v>
      </c>
    </row>
    <row r="53" spans="1:16" s="32" customFormat="1" ht="15" customHeight="1">
      <c r="A53" s="26" t="s">
        <v>6</v>
      </c>
      <c r="B53" s="27" t="s">
        <v>62</v>
      </c>
      <c r="C53" s="26" t="s">
        <v>58</v>
      </c>
      <c r="D53" s="43" t="s">
        <v>63</v>
      </c>
      <c r="E53" s="133" t="e">
        <f>IF(F53="",0,+VLOOKUP(F53,Sheet1!$A$2:$B$370,2,FALSE))</f>
        <v>#N/A</v>
      </c>
      <c r="F53" s="130">
        <f>+F52+1</f>
        <v>43530</v>
      </c>
      <c r="G53" s="136" t="e">
        <f>IF(H53="",0,+VLOOKUP(H53,Sheet1!$D$2:$E$370,2,FALSE))</f>
        <v>#N/A</v>
      </c>
      <c r="H53" s="130">
        <f>+H52+3</f>
        <v>43627</v>
      </c>
      <c r="I53" s="133" t="e">
        <f>IF(J53="",0,+VLOOKUP(J53,Sheet1!$D$2:$E$370,2,FALSE))</f>
        <v>#N/A</v>
      </c>
      <c r="J53" s="139">
        <f>J52+1</f>
        <v>43710</v>
      </c>
      <c r="K53" s="133" t="e">
        <f>IF(L53="",0,+VLOOKUP(L53,Sheet1!$D$2:$E$370,2,FALSE))</f>
        <v>#N/A</v>
      </c>
      <c r="L53" s="130">
        <f>L52+3</f>
        <v>43832</v>
      </c>
      <c r="M53" s="58" t="s">
        <v>46</v>
      </c>
      <c r="N53" s="27"/>
      <c r="O53" s="27" t="s">
        <v>47</v>
      </c>
      <c r="P53" s="38" t="s">
        <v>180</v>
      </c>
    </row>
    <row r="54" spans="1:16" s="32" customFormat="1" ht="15" customHeight="1">
      <c r="A54" s="26" t="s">
        <v>6</v>
      </c>
      <c r="B54" s="27" t="s">
        <v>64</v>
      </c>
      <c r="C54" s="26" t="s">
        <v>58</v>
      </c>
      <c r="D54" s="43" t="s">
        <v>65</v>
      </c>
      <c r="E54" s="134">
        <f>IF(F54="",0,+VLOOKUP(F54,Sheet1!$A$2:$B$370,2,FALSE))</f>
        <v>0</v>
      </c>
      <c r="F54" s="131"/>
      <c r="G54" s="137">
        <f>IF(H54="",0,+VLOOKUP(H54,Sheet1!$D$2:$E$370,2,FALSE))</f>
        <v>0</v>
      </c>
      <c r="H54" s="131"/>
      <c r="I54" s="134">
        <f>IF(J54="",0,+VLOOKUP(J54,Sheet1!$D$2:$E$370,2,FALSE))</f>
        <v>0</v>
      </c>
      <c r="J54" s="140"/>
      <c r="K54" s="134">
        <f>IF(L54="",0,+VLOOKUP(L54,Sheet1!$D$2:$E$370,2,FALSE))</f>
        <v>0</v>
      </c>
      <c r="L54" s="131"/>
      <c r="M54" s="58" t="s">
        <v>46</v>
      </c>
      <c r="N54" s="27"/>
      <c r="O54" s="27" t="s">
        <v>47</v>
      </c>
      <c r="P54" s="38" t="s">
        <v>181</v>
      </c>
    </row>
    <row r="55" spans="1:16" s="32" customFormat="1" ht="15" customHeight="1">
      <c r="A55" s="26" t="s">
        <v>6</v>
      </c>
      <c r="B55" s="27" t="s">
        <v>68</v>
      </c>
      <c r="C55" s="26" t="s">
        <v>4</v>
      </c>
      <c r="D55" s="43" t="s">
        <v>69</v>
      </c>
      <c r="E55" s="135">
        <f>IF(F55="",0,+VLOOKUP(F55,Sheet1!$A$2:$B$370,2,FALSE))</f>
        <v>0</v>
      </c>
      <c r="F55" s="132"/>
      <c r="G55" s="138">
        <f>IF(H55="",0,+VLOOKUP(H55,Sheet1!$D$2:$E$370,2,FALSE))</f>
        <v>0</v>
      </c>
      <c r="H55" s="132"/>
      <c r="I55" s="135">
        <f>IF(J55="",0,+VLOOKUP(J55,Sheet1!$D$2:$E$370,2,FALSE))</f>
        <v>0</v>
      </c>
      <c r="J55" s="141"/>
      <c r="K55" s="135">
        <f>IF(L55="",0,+VLOOKUP(L55,Sheet1!$D$2:$E$370,2,FALSE))</f>
        <v>0</v>
      </c>
      <c r="L55" s="132"/>
      <c r="M55" s="58" t="s">
        <v>46</v>
      </c>
      <c r="N55" s="27"/>
      <c r="O55" s="27" t="s">
        <v>47</v>
      </c>
      <c r="P55" s="38" t="s">
        <v>182</v>
      </c>
    </row>
    <row r="56" spans="1:16" s="1" customFormat="1" ht="15" customHeight="1">
      <c r="A56" s="16" t="s">
        <v>89</v>
      </c>
      <c r="B56" s="17" t="s">
        <v>53</v>
      </c>
      <c r="C56" s="16" t="s">
        <v>5</v>
      </c>
      <c r="D56" s="42" t="s">
        <v>54</v>
      </c>
      <c r="E56" s="45" t="e">
        <f>IF(F56="",0,+VLOOKUP(F56,Sheet1!$A$2:$B$370,2,FALSE))</f>
        <v>#N/A</v>
      </c>
      <c r="F56" s="46">
        <f>+F53+6</f>
        <v>43536</v>
      </c>
      <c r="G56" s="45" t="e">
        <f>IF(H56="",0,+VLOOKUP(H56,Sheet1!$D$2:$E$370,2,FALSE))</f>
        <v>#N/A</v>
      </c>
      <c r="H56" s="46">
        <f>+H53+1</f>
        <v>43628</v>
      </c>
      <c r="I56" s="45" t="e">
        <f>IF(J56="",0,+VLOOKUP(J56,Sheet1!$D$2:$E$370,2,FALSE))</f>
        <v>#N/A</v>
      </c>
      <c r="J56" s="54">
        <f>J53+3</f>
        <v>43713</v>
      </c>
      <c r="K56" s="45" t="e">
        <f>IF(L56="",0,+VLOOKUP(L56,Sheet1!$D$2:$E$370,2,FALSE))</f>
        <v>#N/A</v>
      </c>
      <c r="L56" s="46">
        <f>L53+8</f>
        <v>43840</v>
      </c>
      <c r="M56" s="57"/>
      <c r="N56" s="17"/>
      <c r="O56" s="17" t="s">
        <v>47</v>
      </c>
      <c r="P56" s="37" t="s">
        <v>164</v>
      </c>
    </row>
    <row r="57" spans="1:16" s="1" customFormat="1" ht="15" customHeight="1">
      <c r="A57" s="16" t="s">
        <v>89</v>
      </c>
      <c r="B57" s="17" t="s">
        <v>53</v>
      </c>
      <c r="C57" s="16" t="s">
        <v>5</v>
      </c>
      <c r="D57" s="42" t="s">
        <v>54</v>
      </c>
      <c r="E57" s="45" t="e">
        <f>IF(F57="",0,+VLOOKUP(F57,Sheet1!$A$2:$B$370,2,FALSE))</f>
        <v>#N/A</v>
      </c>
      <c r="F57" s="46">
        <f>F56+1</f>
        <v>43537</v>
      </c>
      <c r="G57" s="45" t="e">
        <f>IF(H57="",0,+VLOOKUP(H57,Sheet1!$D$2:$E$370,2,FALSE))</f>
        <v>#N/A</v>
      </c>
      <c r="H57" s="46">
        <f>H56+1</f>
        <v>43629</v>
      </c>
      <c r="I57" s="45" t="e">
        <f>IF(J57="",0,+VLOOKUP(J57,Sheet1!$D$2:$E$370,2,FALSE))</f>
        <v>#N/A</v>
      </c>
      <c r="J57" s="54">
        <f>J56+1</f>
        <v>43714</v>
      </c>
      <c r="K57" s="45" t="e">
        <f>IF(L57="",0,+VLOOKUP(L57,Sheet1!$D$2:$E$370,2,FALSE))</f>
        <v>#N/A</v>
      </c>
      <c r="L57" s="46">
        <f>L56+1</f>
        <v>43841</v>
      </c>
      <c r="M57" s="57"/>
      <c r="N57" s="17"/>
      <c r="O57" s="17" t="s">
        <v>47</v>
      </c>
      <c r="P57" s="37" t="s">
        <v>165</v>
      </c>
    </row>
    <row r="58" spans="1:16" s="1" customFormat="1" ht="15" customHeight="1">
      <c r="A58" s="16" t="s">
        <v>89</v>
      </c>
      <c r="B58" s="17" t="s">
        <v>53</v>
      </c>
      <c r="C58" s="16" t="s">
        <v>5</v>
      </c>
      <c r="D58" s="42" t="s">
        <v>54</v>
      </c>
      <c r="E58" s="45" t="e">
        <f>IF(F58="",0,+VLOOKUP(F58,Sheet1!$A$2:$B$370,2,FALSE))</f>
        <v>#N/A</v>
      </c>
      <c r="F58" s="46">
        <f>F57+3</f>
        <v>43540</v>
      </c>
      <c r="G58" s="45" t="e">
        <f>IF(H58="",0,+VLOOKUP(H58,Sheet1!$D$2:$E$370,2,FALSE))</f>
        <v>#N/A</v>
      </c>
      <c r="H58" s="46">
        <f>H57+1</f>
        <v>43630</v>
      </c>
      <c r="I58" s="45" t="e">
        <f>IF(J58="",0,+VLOOKUP(J58,Sheet1!$D$2:$E$370,2,FALSE))</f>
        <v>#N/A</v>
      </c>
      <c r="J58" s="54">
        <f>J57+1</f>
        <v>43715</v>
      </c>
      <c r="K58" s="45" t="e">
        <f>IF(L58="",0,+VLOOKUP(L58,Sheet1!$D$2:$E$370,2,FALSE))</f>
        <v>#N/A</v>
      </c>
      <c r="L58" s="46">
        <f>L57+1</f>
        <v>43842</v>
      </c>
      <c r="M58" s="57"/>
      <c r="N58" s="17"/>
      <c r="O58" s="17" t="s">
        <v>47</v>
      </c>
      <c r="P58" s="37" t="s">
        <v>166</v>
      </c>
    </row>
    <row r="59" spans="1:16" s="1" customFormat="1" ht="15" customHeight="1">
      <c r="A59" s="16" t="s">
        <v>89</v>
      </c>
      <c r="B59" s="17" t="s">
        <v>53</v>
      </c>
      <c r="C59" s="16" t="s">
        <v>5</v>
      </c>
      <c r="D59" s="42" t="s">
        <v>54</v>
      </c>
      <c r="E59" s="45" t="e">
        <f>IF(F59="",0,+VLOOKUP(F59,Sheet1!$A$2:$B$370,2,FALSE))</f>
        <v>#N/A</v>
      </c>
      <c r="F59" s="46">
        <f>F58+1</f>
        <v>43541</v>
      </c>
      <c r="G59" s="45" t="e">
        <f>IF(H59="",0,+VLOOKUP(H59,Sheet1!$D$2:$E$370,2,FALSE))</f>
        <v>#N/A</v>
      </c>
      <c r="H59" s="46">
        <f>H58+1</f>
        <v>43631</v>
      </c>
      <c r="I59" s="45" t="e">
        <f>IF(J59="",0,+VLOOKUP(J59,Sheet1!$D$2:$E$370,2,FALSE))</f>
        <v>#N/A</v>
      </c>
      <c r="J59" s="54">
        <f>J58+1</f>
        <v>43716</v>
      </c>
      <c r="K59" s="45" t="e">
        <f>IF(L59="",0,+VLOOKUP(L59,Sheet1!$D$2:$E$370,2,FALSE))</f>
        <v>#N/A</v>
      </c>
      <c r="L59" s="46">
        <f>L58+1</f>
        <v>43843</v>
      </c>
      <c r="M59" s="57"/>
      <c r="N59" s="17"/>
      <c r="O59" s="17" t="s">
        <v>47</v>
      </c>
      <c r="P59" s="37" t="s">
        <v>167</v>
      </c>
    </row>
    <row r="60" spans="1:16" s="1" customFormat="1" ht="15" customHeight="1">
      <c r="A60" s="16" t="s">
        <v>89</v>
      </c>
      <c r="B60" s="17" t="s">
        <v>53</v>
      </c>
      <c r="C60" s="16" t="s">
        <v>5</v>
      </c>
      <c r="D60" s="42" t="s">
        <v>54</v>
      </c>
      <c r="E60" s="45" t="e">
        <f>IF(F60="",0,+VLOOKUP(F60,Sheet1!$A$2:$B$370,2,FALSE))</f>
        <v>#N/A</v>
      </c>
      <c r="F60" s="46">
        <f>F59+1</f>
        <v>43542</v>
      </c>
      <c r="G60" s="45" t="e">
        <f>IF(H60="",0,+VLOOKUP(H60,Sheet1!$D$2:$E$370,2,FALSE))</f>
        <v>#N/A</v>
      </c>
      <c r="H60" s="46">
        <f>H59+3</f>
        <v>43634</v>
      </c>
      <c r="I60" s="45" t="e">
        <f>IF(J60="",0,+VLOOKUP(J60,Sheet1!$D$2:$E$370,2,FALSE))</f>
        <v>#N/A</v>
      </c>
      <c r="J60" s="54">
        <f>J59+1</f>
        <v>43717</v>
      </c>
      <c r="K60" s="45" t="e">
        <f>IF(L60="",0,+VLOOKUP(L60,Sheet1!$D$2:$E$370,2,FALSE))</f>
        <v>#N/A</v>
      </c>
      <c r="L60" s="46">
        <f>L59+3</f>
        <v>43846</v>
      </c>
      <c r="M60" s="57"/>
      <c r="N60" s="17"/>
      <c r="O60" s="17" t="s">
        <v>47</v>
      </c>
      <c r="P60" s="37" t="s">
        <v>168</v>
      </c>
    </row>
    <row r="61" spans="1:16" s="1" customFormat="1" ht="15" customHeight="1">
      <c r="A61" s="16" t="s">
        <v>89</v>
      </c>
      <c r="B61" s="17" t="s">
        <v>66</v>
      </c>
      <c r="C61" s="16" t="s">
        <v>5</v>
      </c>
      <c r="D61" s="42" t="s">
        <v>67</v>
      </c>
      <c r="E61" s="45" t="e">
        <f>IF(F61="",0,+VLOOKUP(F61,Sheet1!$A$2:$B$370,2,FALSE))</f>
        <v>#N/A</v>
      </c>
      <c r="F61" s="46">
        <f>+F60+1</f>
        <v>43543</v>
      </c>
      <c r="G61" s="45" t="e">
        <f>IF(H61="",0,+VLOOKUP(H61,Sheet1!$D$2:$E$370,2,FALSE))</f>
        <v>#N/A</v>
      </c>
      <c r="H61" s="46">
        <f>+H60+1</f>
        <v>43635</v>
      </c>
      <c r="I61" s="45" t="e">
        <f>IF(J61="",0,+VLOOKUP(J61,Sheet1!$D$2:$E$370,2,FALSE))</f>
        <v>#N/A</v>
      </c>
      <c r="J61" s="54">
        <f>J60+4</f>
        <v>43721</v>
      </c>
      <c r="K61" s="45" t="e">
        <f>IF(L61="",0,+VLOOKUP(L61,Sheet1!$D$2:$E$370,2,FALSE))</f>
        <v>#N/A</v>
      </c>
      <c r="L61" s="46">
        <f>L60+1</f>
        <v>43847</v>
      </c>
      <c r="M61" s="57"/>
      <c r="N61" s="17"/>
      <c r="O61" s="17" t="s">
        <v>47</v>
      </c>
      <c r="P61" s="37" t="s">
        <v>169</v>
      </c>
    </row>
    <row r="62" spans="1:16" s="1" customFormat="1" ht="15" customHeight="1">
      <c r="A62" s="16" t="s">
        <v>89</v>
      </c>
      <c r="B62" s="17" t="s">
        <v>66</v>
      </c>
      <c r="C62" s="16" t="s">
        <v>5</v>
      </c>
      <c r="D62" s="42" t="s">
        <v>67</v>
      </c>
      <c r="E62" s="45" t="e">
        <f>IF(F62="",0,+VLOOKUP(F62,Sheet1!$A$2:$B$370,2,FALSE))</f>
        <v>#N/A</v>
      </c>
      <c r="F62" s="46">
        <f>F61+1</f>
        <v>43544</v>
      </c>
      <c r="G62" s="45" t="e">
        <f>IF(H62="",0,+VLOOKUP(H62,Sheet1!$D$2:$E$370,2,FALSE))</f>
        <v>#N/A</v>
      </c>
      <c r="H62" s="46">
        <f>H61+1</f>
        <v>43636</v>
      </c>
      <c r="I62" s="45" t="e">
        <f>IF(J62="",0,+VLOOKUP(J62,Sheet1!$D$2:$E$370,2,FALSE))</f>
        <v>#N/A</v>
      </c>
      <c r="J62" s="54">
        <f>J61+1</f>
        <v>43722</v>
      </c>
      <c r="K62" s="45" t="e">
        <f>IF(L62="",0,+VLOOKUP(L62,Sheet1!$D$2:$E$370,2,FALSE))</f>
        <v>#N/A</v>
      </c>
      <c r="L62" s="46">
        <f>L61+1</f>
        <v>43848</v>
      </c>
      <c r="M62" s="57"/>
      <c r="N62" s="17"/>
      <c r="O62" s="17" t="s">
        <v>47</v>
      </c>
      <c r="P62" s="37" t="s">
        <v>170</v>
      </c>
    </row>
    <row r="63" spans="1:16" s="1" customFormat="1" ht="15" customHeight="1">
      <c r="A63" s="16" t="s">
        <v>89</v>
      </c>
      <c r="B63" s="17" t="s">
        <v>66</v>
      </c>
      <c r="C63" s="16" t="s">
        <v>5</v>
      </c>
      <c r="D63" s="42" t="s">
        <v>67</v>
      </c>
      <c r="E63" s="45" t="e">
        <f>IF(F63="",0,+VLOOKUP(F63,Sheet1!$A$2:$B$370,2,FALSE))</f>
        <v>#N/A</v>
      </c>
      <c r="F63" s="46">
        <f>F62+3</f>
        <v>43547</v>
      </c>
      <c r="G63" s="45" t="e">
        <f>IF(H63="",0,+VLOOKUP(H63,Sheet1!$D$2:$E$370,2,FALSE))</f>
        <v>#N/A</v>
      </c>
      <c r="H63" s="46">
        <f>H62+1</f>
        <v>43637</v>
      </c>
      <c r="I63" s="45" t="e">
        <f>IF(J63="",0,+VLOOKUP(J63,Sheet1!$D$2:$E$370,2,FALSE))</f>
        <v>#N/A</v>
      </c>
      <c r="J63" s="54">
        <f>J62+1</f>
        <v>43723</v>
      </c>
      <c r="K63" s="45" t="e">
        <f>IF(L63="",0,+VLOOKUP(L63,Sheet1!$D$2:$E$370,2,FALSE))</f>
        <v>#N/A</v>
      </c>
      <c r="L63" s="46">
        <f>L62+1</f>
        <v>43849</v>
      </c>
      <c r="M63" s="57"/>
      <c r="N63" s="17"/>
      <c r="O63" s="17" t="s">
        <v>47</v>
      </c>
      <c r="P63" s="37" t="s">
        <v>171</v>
      </c>
    </row>
    <row r="64" spans="1:16" s="1" customFormat="1" ht="15" customHeight="1">
      <c r="A64" s="16" t="s">
        <v>89</v>
      </c>
      <c r="B64" s="17" t="s">
        <v>66</v>
      </c>
      <c r="C64" s="16" t="s">
        <v>5</v>
      </c>
      <c r="D64" s="42" t="s">
        <v>67</v>
      </c>
      <c r="E64" s="45" t="e">
        <f>IF(F64="",0,+VLOOKUP(F64,Sheet1!$A$2:$B$370,2,FALSE))</f>
        <v>#N/A</v>
      </c>
      <c r="F64" s="46">
        <f>F63+1</f>
        <v>43548</v>
      </c>
      <c r="G64" s="45" t="e">
        <f>IF(H64="",0,+VLOOKUP(H64,Sheet1!$D$2:$E$370,2,FALSE))</f>
        <v>#N/A</v>
      </c>
      <c r="H64" s="46">
        <f>H63+1</f>
        <v>43638</v>
      </c>
      <c r="I64" s="45" t="e">
        <f>IF(J64="",0,+VLOOKUP(J64,Sheet1!$D$2:$E$370,2,FALSE))</f>
        <v>#N/A</v>
      </c>
      <c r="J64" s="54">
        <f>J63+1</f>
        <v>43724</v>
      </c>
      <c r="K64" s="45" t="e">
        <f>IF(L64="",0,+VLOOKUP(L64,Sheet1!$D$2:$E$370,2,FALSE))</f>
        <v>#N/A</v>
      </c>
      <c r="L64" s="46">
        <f>L63+1</f>
        <v>43850</v>
      </c>
      <c r="M64" s="57"/>
      <c r="N64" s="17"/>
      <c r="O64" s="17" t="s">
        <v>47</v>
      </c>
      <c r="P64" s="37" t="s">
        <v>172</v>
      </c>
    </row>
    <row r="65" spans="1:16" s="1" customFormat="1" ht="15" customHeight="1">
      <c r="A65" s="16" t="s">
        <v>89</v>
      </c>
      <c r="B65" s="17" t="s">
        <v>66</v>
      </c>
      <c r="C65" s="16" t="s">
        <v>5</v>
      </c>
      <c r="D65" s="42" t="s">
        <v>67</v>
      </c>
      <c r="E65" s="45" t="e">
        <f>IF(F65="",0,+VLOOKUP(F65,Sheet1!$A$2:$B$370,2,FALSE))</f>
        <v>#N/A</v>
      </c>
      <c r="F65" s="46">
        <f>F64+1</f>
        <v>43549</v>
      </c>
      <c r="G65" s="45" t="e">
        <f>IF(H65="",0,+VLOOKUP(H65,Sheet1!$D$2:$E$370,2,FALSE))</f>
        <v>#N/A</v>
      </c>
      <c r="H65" s="46">
        <f>H64+3</f>
        <v>43641</v>
      </c>
      <c r="I65" s="45" t="e">
        <f>IF(J65="",0,+VLOOKUP(J65,Sheet1!$D$2:$E$370,2,FALSE))</f>
        <v>#N/A</v>
      </c>
      <c r="J65" s="54">
        <f>J64+1</f>
        <v>43725</v>
      </c>
      <c r="K65" s="45" t="e">
        <f>IF(L65="",0,+VLOOKUP(L65,Sheet1!$D$2:$E$370,2,FALSE))</f>
        <v>#N/A</v>
      </c>
      <c r="L65" s="46">
        <f>L64+3</f>
        <v>43853</v>
      </c>
      <c r="M65" s="57"/>
      <c r="N65" s="17"/>
      <c r="O65" s="17" t="s">
        <v>47</v>
      </c>
      <c r="P65" s="37" t="s">
        <v>173</v>
      </c>
    </row>
    <row r="66" spans="1:16" s="30" customFormat="1" ht="15" customHeight="1">
      <c r="A66" s="26" t="s">
        <v>6</v>
      </c>
      <c r="B66" s="27" t="s">
        <v>21</v>
      </c>
      <c r="C66" s="26" t="s">
        <v>5</v>
      </c>
      <c r="D66" s="43" t="s">
        <v>29</v>
      </c>
      <c r="E66" s="47" t="e">
        <f>IF(F66="",0,+VLOOKUP(F66,Sheet1!$A$2:$B$370,2,FALSE))</f>
        <v>#N/A</v>
      </c>
      <c r="F66" s="48">
        <f>+F65+1</f>
        <v>43550</v>
      </c>
      <c r="G66" s="47" t="e">
        <f>IF(H66="",0,+VLOOKUP(H66,Sheet1!$D$2:$E$370,2,FALSE))</f>
        <v>#N/A</v>
      </c>
      <c r="H66" s="48">
        <f>+H65+1</f>
        <v>43642</v>
      </c>
      <c r="I66" s="47" t="e">
        <f>IF(J66="",0,+VLOOKUP(J66,Sheet1!$D$2:$E$370,2,FALSE))</f>
        <v>#N/A</v>
      </c>
      <c r="J66" s="55">
        <f>+J65+3</f>
        <v>43728</v>
      </c>
      <c r="K66" s="47" t="e">
        <f>IF(L66="",0,+VLOOKUP(L66,Sheet1!$D$2:$E$370,2,FALSE))</f>
        <v>#N/A</v>
      </c>
      <c r="L66" s="48">
        <f>L65+1</f>
        <v>43854</v>
      </c>
      <c r="M66" s="59" t="s">
        <v>42</v>
      </c>
      <c r="N66" s="28"/>
      <c r="O66" s="28" t="s">
        <v>47</v>
      </c>
      <c r="P66" s="29" t="s">
        <v>118</v>
      </c>
    </row>
    <row r="67" spans="1:16" s="1" customFormat="1" ht="15" customHeight="1">
      <c r="A67" s="16" t="s">
        <v>89</v>
      </c>
      <c r="B67" s="17" t="s">
        <v>53</v>
      </c>
      <c r="C67" s="16" t="s">
        <v>5</v>
      </c>
      <c r="D67" s="42" t="s">
        <v>54</v>
      </c>
      <c r="E67" s="45" t="e">
        <f>IF(F67="",0,+VLOOKUP(F67,Sheet1!$A$2:$B$370,2,FALSE))</f>
        <v>#N/A</v>
      </c>
      <c r="F67" s="46">
        <f>+F66+7</f>
        <v>43557</v>
      </c>
      <c r="G67" s="45" t="e">
        <f>IF(H67="",0,+VLOOKUP(H67,Sheet1!$D$2:$E$370,2,FALSE))</f>
        <v>#N/A</v>
      </c>
      <c r="H67" s="46">
        <f>+H66+6</f>
        <v>43648</v>
      </c>
      <c r="I67" s="45" t="e">
        <f>IF(J67="",0,+VLOOKUP(J67,Sheet1!$D$2:$E$370,2,FALSE))</f>
        <v>#N/A</v>
      </c>
      <c r="J67" s="54">
        <f>J66+7</f>
        <v>43735</v>
      </c>
      <c r="K67" s="45" t="e">
        <f>IF(L67="",0,+VLOOKUP(L67,Sheet1!$D$2:$E$370,2,FALSE))</f>
        <v>#N/A</v>
      </c>
      <c r="L67" s="46">
        <f>+L66+7</f>
        <v>43861</v>
      </c>
      <c r="M67" s="57"/>
      <c r="N67" s="17"/>
      <c r="O67" s="17" t="s">
        <v>47</v>
      </c>
      <c r="P67" s="37" t="s">
        <v>164</v>
      </c>
    </row>
    <row r="68" spans="1:16" s="1" customFormat="1" ht="15" customHeight="1">
      <c r="A68" s="16" t="s">
        <v>89</v>
      </c>
      <c r="B68" s="17" t="s">
        <v>53</v>
      </c>
      <c r="C68" s="16" t="s">
        <v>5</v>
      </c>
      <c r="D68" s="42" t="s">
        <v>54</v>
      </c>
      <c r="E68" s="45" t="e">
        <f>IF(F68="",0,+VLOOKUP(F68,Sheet1!$A$2:$B$370,2,FALSE))</f>
        <v>#N/A</v>
      </c>
      <c r="F68" s="46">
        <f>F67+1</f>
        <v>43558</v>
      </c>
      <c r="G68" s="45" t="e">
        <f>IF(H68="",0,+VLOOKUP(H68,Sheet1!$D$2:$E$370,2,FALSE))</f>
        <v>#N/A</v>
      </c>
      <c r="H68" s="46">
        <f>H67+1</f>
        <v>43649</v>
      </c>
      <c r="I68" s="45" t="e">
        <f>IF(J68="",0,+VLOOKUP(J68,Sheet1!$D$2:$E$370,2,FALSE))</f>
        <v>#N/A</v>
      </c>
      <c r="J68" s="54">
        <f>J67+1</f>
        <v>43736</v>
      </c>
      <c r="K68" s="45" t="e">
        <f>IF(L68="",0,+VLOOKUP(L68,Sheet1!$D$2:$E$370,2,FALSE))</f>
        <v>#N/A</v>
      </c>
      <c r="L68" s="46">
        <f>L67+1</f>
        <v>43862</v>
      </c>
      <c r="M68" s="57"/>
      <c r="N68" s="17"/>
      <c r="O68" s="17" t="s">
        <v>47</v>
      </c>
      <c r="P68" s="37" t="s">
        <v>165</v>
      </c>
    </row>
    <row r="69" spans="1:16" s="1" customFormat="1" ht="15" customHeight="1">
      <c r="A69" s="16" t="s">
        <v>89</v>
      </c>
      <c r="B69" s="17" t="s">
        <v>53</v>
      </c>
      <c r="C69" s="16" t="s">
        <v>5</v>
      </c>
      <c r="D69" s="42" t="s">
        <v>54</v>
      </c>
      <c r="E69" s="45" t="e">
        <f>IF(F69="",0,+VLOOKUP(F69,Sheet1!$A$2:$B$370,2,FALSE))</f>
        <v>#N/A</v>
      </c>
      <c r="F69" s="46">
        <f>F68+3</f>
        <v>43561</v>
      </c>
      <c r="G69" s="45" t="e">
        <f>IF(H69="",0,+VLOOKUP(H69,Sheet1!$D$2:$E$370,2,FALSE))</f>
        <v>#N/A</v>
      </c>
      <c r="H69" s="46">
        <f>H68+1</f>
        <v>43650</v>
      </c>
      <c r="I69" s="45" t="e">
        <f>IF(J69="",0,+VLOOKUP(J69,Sheet1!$D$2:$E$370,2,FALSE))</f>
        <v>#N/A</v>
      </c>
      <c r="J69" s="54">
        <f>J68+1</f>
        <v>43737</v>
      </c>
      <c r="K69" s="45" t="e">
        <f>IF(L69="",0,+VLOOKUP(L69,Sheet1!$D$2:$E$370,2,FALSE))</f>
        <v>#N/A</v>
      </c>
      <c r="L69" s="46">
        <f>L68+1</f>
        <v>43863</v>
      </c>
      <c r="M69" s="57"/>
      <c r="N69" s="17"/>
      <c r="O69" s="17" t="s">
        <v>47</v>
      </c>
      <c r="P69" s="37" t="s">
        <v>166</v>
      </c>
    </row>
    <row r="70" spans="1:16" s="1" customFormat="1" ht="15" customHeight="1">
      <c r="A70" s="16" t="s">
        <v>89</v>
      </c>
      <c r="B70" s="17" t="s">
        <v>53</v>
      </c>
      <c r="C70" s="16" t="s">
        <v>5</v>
      </c>
      <c r="D70" s="42" t="s">
        <v>54</v>
      </c>
      <c r="E70" s="45" t="e">
        <f>IF(F70="",0,+VLOOKUP(F70,Sheet1!$A$2:$B$370,2,FALSE))</f>
        <v>#N/A</v>
      </c>
      <c r="F70" s="46">
        <f>F69+1</f>
        <v>43562</v>
      </c>
      <c r="G70" s="45" t="e">
        <f>IF(H70="",0,+VLOOKUP(H70,Sheet1!$D$2:$E$370,2,FALSE))</f>
        <v>#N/A</v>
      </c>
      <c r="H70" s="46">
        <f>H69+1</f>
        <v>43651</v>
      </c>
      <c r="I70" s="45" t="e">
        <f>IF(J70="",0,+VLOOKUP(J70,Sheet1!$D$2:$E$370,2,FALSE))</f>
        <v>#N/A</v>
      </c>
      <c r="J70" s="54">
        <f>J69+1</f>
        <v>43738</v>
      </c>
      <c r="K70" s="45" t="e">
        <f>IF(L70="",0,+VLOOKUP(L70,Sheet1!$D$2:$E$370,2,FALSE))</f>
        <v>#N/A</v>
      </c>
      <c r="L70" s="46">
        <f>L69+1</f>
        <v>43864</v>
      </c>
      <c r="M70" s="57"/>
      <c r="N70" s="17"/>
      <c r="O70" s="17" t="s">
        <v>47</v>
      </c>
      <c r="P70" s="37" t="s">
        <v>167</v>
      </c>
    </row>
    <row r="71" spans="1:16" s="1" customFormat="1" ht="15" customHeight="1">
      <c r="A71" s="16" t="s">
        <v>89</v>
      </c>
      <c r="B71" s="17" t="s">
        <v>53</v>
      </c>
      <c r="C71" s="16" t="s">
        <v>5</v>
      </c>
      <c r="D71" s="42" t="s">
        <v>54</v>
      </c>
      <c r="E71" s="45" t="e">
        <f>IF(F71="",0,+VLOOKUP(F71,Sheet1!$A$2:$B$370,2,FALSE))</f>
        <v>#N/A</v>
      </c>
      <c r="F71" s="46">
        <f>F70+1</f>
        <v>43563</v>
      </c>
      <c r="G71" s="45" t="e">
        <f>IF(H71="",0,+VLOOKUP(H71,Sheet1!$D$2:$E$370,2,FALSE))</f>
        <v>#N/A</v>
      </c>
      <c r="H71" s="46">
        <f>H70+1</f>
        <v>43652</v>
      </c>
      <c r="I71" s="45" t="e">
        <f>IF(J71="",0,+VLOOKUP(J71,Sheet1!$D$2:$E$370,2,FALSE))</f>
        <v>#N/A</v>
      </c>
      <c r="J71" s="54">
        <f>J70+1</f>
        <v>43739</v>
      </c>
      <c r="K71" s="45" t="e">
        <f>IF(L71="",0,+VLOOKUP(L71,Sheet1!$D$2:$E$370,2,FALSE))</f>
        <v>#N/A</v>
      </c>
      <c r="L71" s="46">
        <f>L70+3</f>
        <v>43867</v>
      </c>
      <c r="M71" s="57"/>
      <c r="N71" s="17"/>
      <c r="O71" s="17" t="s">
        <v>47</v>
      </c>
      <c r="P71" s="37" t="s">
        <v>168</v>
      </c>
    </row>
    <row r="72" spans="1:16" s="1" customFormat="1" ht="15" customHeight="1">
      <c r="A72" s="16" t="s">
        <v>89</v>
      </c>
      <c r="B72" s="17" t="s">
        <v>66</v>
      </c>
      <c r="C72" s="16" t="s">
        <v>5</v>
      </c>
      <c r="D72" s="42" t="s">
        <v>67</v>
      </c>
      <c r="E72" s="45" t="e">
        <f>IF(F72="",0,+VLOOKUP(F72,Sheet1!$A$2:$B$370,2,FALSE))</f>
        <v>#N/A</v>
      </c>
      <c r="F72" s="46">
        <f>+F71+1</f>
        <v>43564</v>
      </c>
      <c r="G72" s="45" t="e">
        <f>IF(H72="",0,+VLOOKUP(H72,Sheet1!$D$2:$E$370,2,FALSE))</f>
        <v>#N/A</v>
      </c>
      <c r="H72" s="46">
        <f>+H71+3</f>
        <v>43655</v>
      </c>
      <c r="I72" s="45" t="e">
        <f>IF(J72="",0,+VLOOKUP(J72,Sheet1!$D$2:$E$370,2,FALSE))</f>
        <v>#N/A</v>
      </c>
      <c r="J72" s="54">
        <f>+J71+3</f>
        <v>43742</v>
      </c>
      <c r="K72" s="45" t="e">
        <f>IF(L72="",0,+VLOOKUP(L72,Sheet1!$D$2:$E$370,2,FALSE))</f>
        <v>#N/A</v>
      </c>
      <c r="L72" s="46">
        <f>L71+1</f>
        <v>43868</v>
      </c>
      <c r="M72" s="57"/>
      <c r="N72" s="17"/>
      <c r="O72" s="17" t="s">
        <v>47</v>
      </c>
      <c r="P72" s="37" t="s">
        <v>169</v>
      </c>
    </row>
    <row r="73" spans="1:16" s="1" customFormat="1" ht="15" customHeight="1">
      <c r="A73" s="16" t="s">
        <v>89</v>
      </c>
      <c r="B73" s="17" t="s">
        <v>66</v>
      </c>
      <c r="C73" s="16" t="s">
        <v>5</v>
      </c>
      <c r="D73" s="42" t="s">
        <v>67</v>
      </c>
      <c r="E73" s="45" t="e">
        <f>IF(F73="",0,+VLOOKUP(F73,Sheet1!$A$2:$B$370,2,FALSE))</f>
        <v>#N/A</v>
      </c>
      <c r="F73" s="46">
        <f>F72+1</f>
        <v>43565</v>
      </c>
      <c r="G73" s="45" t="e">
        <f>IF(H73="",0,+VLOOKUP(H73,Sheet1!$D$2:$E$370,2,FALSE))</f>
        <v>#N/A</v>
      </c>
      <c r="H73" s="46">
        <f>H72+1</f>
        <v>43656</v>
      </c>
      <c r="I73" s="45" t="e">
        <f>IF(J73="",0,+VLOOKUP(J73,Sheet1!$D$2:$E$370,2,FALSE))</f>
        <v>#N/A</v>
      </c>
      <c r="J73" s="54">
        <f>J72+1</f>
        <v>43743</v>
      </c>
      <c r="K73" s="45" t="e">
        <f>IF(L73="",0,+VLOOKUP(L73,Sheet1!$D$2:$E$370,2,FALSE))</f>
        <v>#N/A</v>
      </c>
      <c r="L73" s="46">
        <f>L72+1</f>
        <v>43869</v>
      </c>
      <c r="M73" s="57"/>
      <c r="N73" s="17"/>
      <c r="O73" s="17" t="s">
        <v>47</v>
      </c>
      <c r="P73" s="37" t="s">
        <v>170</v>
      </c>
    </row>
    <row r="74" spans="1:16" s="1" customFormat="1" ht="15" customHeight="1">
      <c r="A74" s="16" t="s">
        <v>89</v>
      </c>
      <c r="B74" s="17" t="s">
        <v>66</v>
      </c>
      <c r="C74" s="16" t="s">
        <v>5</v>
      </c>
      <c r="D74" s="42" t="s">
        <v>67</v>
      </c>
      <c r="E74" s="45" t="e">
        <f>IF(F74="",0,+VLOOKUP(F74,Sheet1!$A$2:$B$370,2,FALSE))</f>
        <v>#N/A</v>
      </c>
      <c r="F74" s="46">
        <f>F73+3</f>
        <v>43568</v>
      </c>
      <c r="G74" s="45" t="e">
        <f>IF(H74="",0,+VLOOKUP(H74,Sheet1!$D$2:$E$370,2,FALSE))</f>
        <v>#N/A</v>
      </c>
      <c r="H74" s="46">
        <f>H73+1</f>
        <v>43657</v>
      </c>
      <c r="I74" s="45" t="e">
        <f>IF(J74="",0,+VLOOKUP(J74,Sheet1!$D$2:$E$370,2,FALSE))</f>
        <v>#N/A</v>
      </c>
      <c r="J74" s="54">
        <f>J73+1</f>
        <v>43744</v>
      </c>
      <c r="K74" s="45" t="e">
        <f>IF(L74="",0,+VLOOKUP(L74,Sheet1!$D$2:$E$370,2,FALSE))</f>
        <v>#N/A</v>
      </c>
      <c r="L74" s="46">
        <f>L73+1</f>
        <v>43870</v>
      </c>
      <c r="M74" s="57"/>
      <c r="N74" s="17"/>
      <c r="O74" s="17" t="s">
        <v>47</v>
      </c>
      <c r="P74" s="37" t="s">
        <v>171</v>
      </c>
    </row>
    <row r="75" spans="1:16" s="1" customFormat="1" ht="15" customHeight="1">
      <c r="A75" s="16" t="s">
        <v>89</v>
      </c>
      <c r="B75" s="17" t="s">
        <v>66</v>
      </c>
      <c r="C75" s="16" t="s">
        <v>5</v>
      </c>
      <c r="D75" s="42" t="s">
        <v>67</v>
      </c>
      <c r="E75" s="45" t="e">
        <f>IF(F75="",0,+VLOOKUP(F75,Sheet1!$A$2:$B$370,2,FALSE))</f>
        <v>#N/A</v>
      </c>
      <c r="F75" s="46">
        <f>F74+1</f>
        <v>43569</v>
      </c>
      <c r="G75" s="45" t="e">
        <f>IF(H75="",0,+VLOOKUP(H75,Sheet1!$D$2:$E$370,2,FALSE))</f>
        <v>#N/A</v>
      </c>
      <c r="H75" s="46">
        <f>H74+1</f>
        <v>43658</v>
      </c>
      <c r="I75" s="45" t="e">
        <f>IF(J75="",0,+VLOOKUP(J75,Sheet1!$D$2:$E$370,2,FALSE))</f>
        <v>#N/A</v>
      </c>
      <c r="J75" s="54">
        <f>J74+1</f>
        <v>43745</v>
      </c>
      <c r="K75" s="45" t="e">
        <f>IF(L75="",0,+VLOOKUP(L75,Sheet1!$D$2:$E$370,2,FALSE))</f>
        <v>#N/A</v>
      </c>
      <c r="L75" s="46">
        <f>L74+1</f>
        <v>43871</v>
      </c>
      <c r="M75" s="57"/>
      <c r="N75" s="17"/>
      <c r="O75" s="17" t="s">
        <v>47</v>
      </c>
      <c r="P75" s="37" t="s">
        <v>172</v>
      </c>
    </row>
    <row r="76" spans="1:16" s="1" customFormat="1" ht="15" customHeight="1" thickBot="1">
      <c r="A76" s="16" t="s">
        <v>89</v>
      </c>
      <c r="B76" s="17" t="s">
        <v>66</v>
      </c>
      <c r="C76" s="16" t="s">
        <v>5</v>
      </c>
      <c r="D76" s="42" t="s">
        <v>67</v>
      </c>
      <c r="E76" s="49" t="e">
        <f>IF(F76="",0,+VLOOKUP(F76,Sheet1!$A$2:$B$370,2,FALSE))</f>
        <v>#N/A</v>
      </c>
      <c r="F76" s="50">
        <f>F75+1</f>
        <v>43570</v>
      </c>
      <c r="G76" s="49" t="e">
        <f>IF(H76="",0,+VLOOKUP(H76,Sheet1!$D$2:$E$370,2,FALSE))</f>
        <v>#N/A</v>
      </c>
      <c r="H76" s="50">
        <f>H75+1</f>
        <v>43659</v>
      </c>
      <c r="I76" s="49" t="e">
        <f>IF(J76="",0,+VLOOKUP(J76,Sheet1!$D$2:$E$370,2,FALSE))</f>
        <v>#N/A</v>
      </c>
      <c r="J76" s="56">
        <f>J75+4</f>
        <v>43749</v>
      </c>
      <c r="K76" s="49" t="e">
        <f>IF(L76="",0,+VLOOKUP(L76,Sheet1!$D$2:$E$370,2,FALSE))</f>
        <v>#N/A</v>
      </c>
      <c r="L76" s="50">
        <f>L75+3</f>
        <v>43874</v>
      </c>
      <c r="M76" s="57"/>
      <c r="N76" s="17"/>
      <c r="O76" s="17" t="s">
        <v>47</v>
      </c>
      <c r="P76" s="37" t="s">
        <v>173</v>
      </c>
    </row>
  </sheetData>
  <sheetProtection/>
  <mergeCells count="44">
    <mergeCell ref="A1:O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N3:N4"/>
    <mergeCell ref="O3:O4"/>
    <mergeCell ref="E15:E17"/>
    <mergeCell ref="F15:F17"/>
    <mergeCell ref="G15:G17"/>
    <mergeCell ref="H15:H17"/>
    <mergeCell ref="I15:I17"/>
    <mergeCell ref="J15:J17"/>
    <mergeCell ref="K15:K17"/>
    <mergeCell ref="L15:L17"/>
    <mergeCell ref="E28:E29"/>
    <mergeCell ref="F28:F29"/>
    <mergeCell ref="G28:G29"/>
    <mergeCell ref="H28:H29"/>
    <mergeCell ref="I28:I29"/>
    <mergeCell ref="J28:J29"/>
    <mergeCell ref="K28:K29"/>
    <mergeCell ref="L28:L29"/>
    <mergeCell ref="E40:E42"/>
    <mergeCell ref="K53:K55"/>
    <mergeCell ref="F40:F42"/>
    <mergeCell ref="G40:G42"/>
    <mergeCell ref="H40:H42"/>
    <mergeCell ref="I40:I42"/>
    <mergeCell ref="J40:J42"/>
    <mergeCell ref="K40:K42"/>
    <mergeCell ref="L53:L55"/>
    <mergeCell ref="L40:L42"/>
    <mergeCell ref="E53:E55"/>
    <mergeCell ref="F53:F55"/>
    <mergeCell ref="G53:G55"/>
    <mergeCell ref="H53:H55"/>
    <mergeCell ref="I53:I55"/>
    <mergeCell ref="J53:J55"/>
  </mergeCells>
  <conditionalFormatting sqref="B28:E28 B29:D29 K66 G66 I66 A15:A17 A66:E66 A28:A29 A40:A42 A53:A55">
    <cfRule type="cellIs" priority="23" dxfId="10" operator="equal" stopIfTrue="1">
      <formula>"Sat"</formula>
    </cfRule>
    <cfRule type="cellIs" priority="24" dxfId="10" operator="equal" stopIfTrue="1">
      <formula>"Sun"</formula>
    </cfRule>
  </conditionalFormatting>
  <conditionalFormatting sqref="L5:L14 J18:J27 J5:J15 H18:H27 F5:F15 H30:H39 J30:J39 L30:L39 F18:F28 F53 F30:F40 F66 L66 J66 H66 H5:H15 L18:L27">
    <cfRule type="cellIs" priority="25" dxfId="583" operator="equal" stopIfTrue="1">
      <formula>$P$1</formula>
    </cfRule>
  </conditionalFormatting>
  <conditionalFormatting sqref="L40">
    <cfRule type="cellIs" priority="18" dxfId="583" operator="equal" stopIfTrue="1">
      <formula>$P$1</formula>
    </cfRule>
  </conditionalFormatting>
  <conditionalFormatting sqref="L15">
    <cfRule type="cellIs" priority="22" dxfId="583" operator="equal" stopIfTrue="1">
      <formula>$P$1</formula>
    </cfRule>
  </conditionalFormatting>
  <conditionalFormatting sqref="K28">
    <cfRule type="cellIs" priority="19" dxfId="10" operator="equal" stopIfTrue="1">
      <formula>"Sat"</formula>
    </cfRule>
    <cfRule type="cellIs" priority="20" dxfId="10" operator="equal" stopIfTrue="1">
      <formula>"Sun"</formula>
    </cfRule>
  </conditionalFormatting>
  <conditionalFormatting sqref="L28">
    <cfRule type="cellIs" priority="21" dxfId="583" operator="equal" stopIfTrue="1">
      <formula>$P$1</formula>
    </cfRule>
  </conditionalFormatting>
  <conditionalFormatting sqref="L53">
    <cfRule type="cellIs" priority="17" dxfId="583" operator="equal" stopIfTrue="1">
      <formula>$P$1</formula>
    </cfRule>
  </conditionalFormatting>
  <conditionalFormatting sqref="I28">
    <cfRule type="cellIs" priority="11" dxfId="10" operator="equal" stopIfTrue="1">
      <formula>"Sat"</formula>
    </cfRule>
    <cfRule type="cellIs" priority="12" dxfId="10" operator="equal" stopIfTrue="1">
      <formula>"Sun"</formula>
    </cfRule>
  </conditionalFormatting>
  <conditionalFormatting sqref="J28 J40 J53">
    <cfRule type="cellIs" priority="13" dxfId="583" operator="equal" stopIfTrue="1">
      <formula>$P$1</formula>
    </cfRule>
  </conditionalFormatting>
  <conditionalFormatting sqref="G28">
    <cfRule type="cellIs" priority="14" dxfId="10" operator="equal" stopIfTrue="1">
      <formula>"Sat"</formula>
    </cfRule>
    <cfRule type="cellIs" priority="15" dxfId="10" operator="equal" stopIfTrue="1">
      <formula>"Sun"</formula>
    </cfRule>
  </conditionalFormatting>
  <conditionalFormatting sqref="H28 H40 H53">
    <cfRule type="cellIs" priority="16" dxfId="583" operator="equal" stopIfTrue="1">
      <formula>$P$1</formula>
    </cfRule>
  </conditionalFormatting>
  <conditionalFormatting sqref="H43:H46 J43:J46 F43:F46 F48:F52 J48:J52 H48:H52">
    <cfRule type="cellIs" priority="10" dxfId="583" operator="equal" stopIfTrue="1">
      <formula>$P$1</formula>
    </cfRule>
  </conditionalFormatting>
  <conditionalFormatting sqref="H56:H59 J56:J59 F56:F59 F61:F65 J61:J65 H61:H65">
    <cfRule type="cellIs" priority="9" dxfId="583" operator="equal" stopIfTrue="1">
      <formula>$P$1</formula>
    </cfRule>
  </conditionalFormatting>
  <conditionalFormatting sqref="H47 J47 F47">
    <cfRule type="cellIs" priority="8" dxfId="583" operator="equal" stopIfTrue="1">
      <formula>$P$1</formula>
    </cfRule>
  </conditionalFormatting>
  <conditionalFormatting sqref="H60 J60 F60">
    <cfRule type="cellIs" priority="7" dxfId="583" operator="equal" stopIfTrue="1">
      <formula>$P$1</formula>
    </cfRule>
  </conditionalFormatting>
  <conditionalFormatting sqref="H67:H70 J67:J70 L67:L70 F67:F70 F72:F76 L72:L76 J72:J76 H72:H76">
    <cfRule type="cellIs" priority="6" dxfId="583" operator="equal" stopIfTrue="1">
      <formula>$P$1</formula>
    </cfRule>
  </conditionalFormatting>
  <conditionalFormatting sqref="H71 J71 L71 F71">
    <cfRule type="cellIs" priority="5" dxfId="583" operator="equal" stopIfTrue="1">
      <formula>$P$1</formula>
    </cfRule>
  </conditionalFormatting>
  <conditionalFormatting sqref="L43:L52">
    <cfRule type="cellIs" priority="4" dxfId="583" operator="equal" stopIfTrue="1">
      <formula>$P$1</formula>
    </cfRule>
  </conditionalFormatting>
  <conditionalFormatting sqref="L60">
    <cfRule type="cellIs" priority="1" dxfId="583" operator="equal" stopIfTrue="1">
      <formula>$P$1</formula>
    </cfRule>
  </conditionalFormatting>
  <conditionalFormatting sqref="L56:L59 L61:L65">
    <cfRule type="cellIs" priority="2" dxfId="583" operator="equal" stopIfTrue="1">
      <formula>$P$1</formula>
    </cfRule>
  </conditionalFormatting>
  <hyperlinks>
    <hyperlink ref="P28" r:id="rId1" display="Parish Sweeps 2011 Maps\Bulmer Tye (Part 1).jpg"/>
    <hyperlink ref="P29" r:id="rId2" display="Parish Sweeps 2011 Maps\Bulmer Tye (Part 2).jpg"/>
    <hyperlink ref="P66" r:id="rId3" display="Parish Sweeps 2011 Maps\Lamarsh.jpg"/>
    <hyperlink ref="P5" r:id="rId4" display="Halstead Maps\Halstead Monday Week 1.jpg"/>
    <hyperlink ref="P6" r:id="rId5" display="Halstead Maps\Halstead Tuesday Week 1.jpg"/>
    <hyperlink ref="P7" r:id="rId6" display="Halstead Maps\Halstead Wednesday Week 1.jpg"/>
    <hyperlink ref="P8" r:id="rId7" display="Halstead Maps\Halstead Thursday Week 1.jpg"/>
    <hyperlink ref="P9" r:id="rId8" display="Halstead Maps\Halstead Friday Week 1.jpg"/>
    <hyperlink ref="P10" r:id="rId9" display="Halstead Maps\Halstead Monday  Week 2.jpg"/>
    <hyperlink ref="P11" r:id="rId10" display="Halstead Maps\Halstead Tuesday  Week 2.jpg"/>
    <hyperlink ref="P12" r:id="rId11" display="Halstead Maps\Halstead Wednesday Week 2.jpg"/>
    <hyperlink ref="P13" r:id="rId12" display="Halstead Maps\Halstead Thursday Week 2.jpg"/>
    <hyperlink ref="P14" r:id="rId13" display="Halstead Maps\Halstead Friday Week 2.jpg"/>
    <hyperlink ref="P18" r:id="rId14" display="Halstead Maps\Halstead Monday Week 1.jpg"/>
    <hyperlink ref="P19" r:id="rId15" display="Halstead Maps\Halstead Tuesday Week 1.jpg"/>
    <hyperlink ref="P20" r:id="rId16" display="Halstead Maps\Halstead Wednesday Week 1.jpg"/>
    <hyperlink ref="P21" r:id="rId17" display="Halstead Maps\Halstead Thursday Week 1.jpg"/>
    <hyperlink ref="P22" r:id="rId18" display="Halstead Maps\Halstead Friday Week 1.jpg"/>
    <hyperlink ref="P23" r:id="rId19" display="Halstead Maps\Halstead Monday  Week 2.jpg"/>
    <hyperlink ref="P24" r:id="rId20" display="Halstead Maps\Halstead Tuesday  Week 2.jpg"/>
    <hyperlink ref="P25" r:id="rId21" display="Halstead Maps\Halstead Wednesday Week 2.jpg"/>
    <hyperlink ref="P26" r:id="rId22" display="Halstead Maps\Halstead Thursday Week 2.jpg"/>
    <hyperlink ref="P27" r:id="rId23" display="Halstead Maps\Halstead Friday Week 2.jpg"/>
    <hyperlink ref="P30" r:id="rId24" display="Halstead Maps\Halstead Monday Week 1.jpg"/>
    <hyperlink ref="P31" r:id="rId25" display="Halstead Maps\Halstead Tuesday Week 1.jpg"/>
    <hyperlink ref="P32" r:id="rId26" display="Halstead Maps\Halstead Wednesday Week 1.jpg"/>
    <hyperlink ref="P33" r:id="rId27" display="Halstead Maps\Halstead Thursday Week 1.jpg"/>
    <hyperlink ref="P34" r:id="rId28" display="Halstead Maps\Halstead Friday Week 1.jpg"/>
    <hyperlink ref="P35" r:id="rId29" display="Halstead Maps\Halstead Monday  Week 2.jpg"/>
    <hyperlink ref="P36" r:id="rId30" display="Halstead Maps\Halstead Tuesday  Week 2.jpg"/>
    <hyperlink ref="P37" r:id="rId31" display="Halstead Maps\Halstead Wednesday Week 2.jpg"/>
    <hyperlink ref="P38" r:id="rId32" display="Halstead Maps\Halstead Thursday Week 2.jpg"/>
    <hyperlink ref="P39" r:id="rId33" display="Halstead Maps\Halstead Friday Week 2.jpg"/>
    <hyperlink ref="P43" r:id="rId34" display="Halstead Maps\Halstead Monday Week 1.jpg"/>
    <hyperlink ref="P44" r:id="rId35" display="Halstead Maps\Halstead Tuesday Week 1.jpg"/>
    <hyperlink ref="P45" r:id="rId36" display="Halstead Maps\Halstead Wednesday Week 1.jpg"/>
    <hyperlink ref="P46" r:id="rId37" display="Halstead Maps\Halstead Thursday Week 1.jpg"/>
    <hyperlink ref="P47" r:id="rId38" display="Halstead Maps\Halstead Friday Week 1.jpg"/>
    <hyperlink ref="P48" r:id="rId39" display="Halstead Maps\Halstead Monday  Week 2.jpg"/>
    <hyperlink ref="P49" r:id="rId40" display="Halstead Maps\Halstead Tuesday  Week 2.jpg"/>
    <hyperlink ref="P50" r:id="rId41" display="Halstead Maps\Halstead Wednesday Week 2.jpg"/>
    <hyperlink ref="P51" r:id="rId42" display="Halstead Maps\Halstead Thursday Week 2.jpg"/>
    <hyperlink ref="P52" r:id="rId43" display="Halstead Maps\Halstead Friday Week 2.jpg"/>
    <hyperlink ref="P56" r:id="rId44" display="Halstead Maps\Halstead Monday Week 1.jpg"/>
    <hyperlink ref="P57" r:id="rId45" display="Halstead Maps\Halstead Tuesday Week 1.jpg"/>
    <hyperlink ref="P58" r:id="rId46" display="Halstead Maps\Halstead Wednesday Week 1.jpg"/>
    <hyperlink ref="P59" r:id="rId47" display="Halstead Maps\Halstead Thursday Week 1.jpg"/>
    <hyperlink ref="P60" r:id="rId48" display="Halstead Maps\Halstead Friday Week 1.jpg"/>
    <hyperlink ref="P61" r:id="rId49" display="Halstead Maps\Halstead Monday  Week 2.jpg"/>
    <hyperlink ref="P62" r:id="rId50" display="Halstead Maps\Halstead Tuesday  Week 2.jpg"/>
    <hyperlink ref="P63" r:id="rId51" display="Halstead Maps\Halstead Wednesday Week 2.jpg"/>
    <hyperlink ref="P64" r:id="rId52" display="Halstead Maps\Halstead Thursday Week 2.jpg"/>
    <hyperlink ref="P65" r:id="rId53" display="Halstead Maps\Halstead Friday Week 2.jpg"/>
    <hyperlink ref="P67" r:id="rId54" display="Halstead Maps\Halstead Monday Week 1.jpg"/>
    <hyperlink ref="P68" r:id="rId55" display="Halstead Maps\Halstead Tuesday Week 1.jpg"/>
    <hyperlink ref="P69" r:id="rId56" display="Halstead Maps\Halstead Wednesday Week 1.jpg"/>
    <hyperlink ref="P70" r:id="rId57" display="Halstead Maps\Halstead Thursday Week 1.jpg"/>
    <hyperlink ref="P71" r:id="rId58" display="Halstead Maps\Halstead Friday Week 1.jpg"/>
    <hyperlink ref="P72" r:id="rId59" display="Halstead Maps\Halstead Monday  Week 2.jpg"/>
    <hyperlink ref="P73" r:id="rId60" display="Halstead Maps\Halstead Tuesday  Week 2.jpg"/>
    <hyperlink ref="P74" r:id="rId61" display="Halstead Maps\Halstead Wednesday Week 2.jpg"/>
    <hyperlink ref="P75" r:id="rId62" display="Halstead Maps\Halstead Thursday Week 2.jpg"/>
    <hyperlink ref="P76" r:id="rId63" display="Halstead Maps\Halstead Friday Week 2.jpg"/>
    <hyperlink ref="P15" r:id="rId64" display="Parish Maps\Pentlow.jpg"/>
    <hyperlink ref="P16" r:id="rId65" display="Parish Maps\Liston.jpg"/>
    <hyperlink ref="P17" r:id="rId66" display="Parish Maps\Borley.jpg"/>
    <hyperlink ref="P40" r:id="rId67" display="Parish Maps\Middleton.jpg"/>
    <hyperlink ref="P41" r:id="rId68" display="Parish Maps\Little Henny.jpg"/>
    <hyperlink ref="P42" r:id="rId69" display="Parish Maps\Great Henny.jpg"/>
    <hyperlink ref="P53" r:id="rId70" display="Parish Maps\Twinstead (Part 1).jpg"/>
    <hyperlink ref="P54" r:id="rId71" display="Parish Maps\Twinstead (Part 2).jpg"/>
    <hyperlink ref="P55" r:id="rId72" display="Parish Maps\Alphamstone.jpg"/>
  </hyperlinks>
  <printOptions/>
  <pageMargins left="0.7" right="0.7" top="0.75" bottom="0.75" header="0.3" footer="0.3"/>
  <pageSetup horizontalDpi="600" verticalDpi="600" orientation="portrait" paperSize="9" r:id="rId74"/>
  <ignoredErrors>
    <ignoredError sqref="F32 F34 H24 H49 H72 J23:J32 J72 H26:H27 H29:H32 H34 H36:H37 J35:J36 J38" formula="1"/>
    <ignoredError sqref="D61:D66 F62 H61 F64:F65 H63 H66 H62 H64:H65 J63 J66 J62 J64:J65 L63 L62 L64" numberStoredAsText="1"/>
  </ignoredErrors>
  <drawing r:id="rId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7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10.140625" style="0" bestFit="1" customWidth="1"/>
    <col min="2" max="2" width="5.421875" style="0" bestFit="1" customWidth="1"/>
    <col min="4" max="4" width="10.140625" style="0" bestFit="1" customWidth="1"/>
    <col min="5" max="5" width="4.8515625" style="0" bestFit="1" customWidth="1"/>
    <col min="7" max="7" width="10.140625" style="0" bestFit="1" customWidth="1"/>
    <col min="8" max="8" width="4.8515625" style="0" bestFit="1" customWidth="1"/>
    <col min="10" max="10" width="10.140625" style="0" bestFit="1" customWidth="1"/>
    <col min="11" max="11" width="4.8515625" style="0" bestFit="1" customWidth="1"/>
    <col min="13" max="13" width="10.140625" style="0" bestFit="1" customWidth="1"/>
    <col min="14" max="14" width="4.8515625" style="0" bestFit="1" customWidth="1"/>
  </cols>
  <sheetData>
    <row r="1" spans="1:14" ht="12.75">
      <c r="A1" s="159">
        <v>2015</v>
      </c>
      <c r="B1" s="159"/>
      <c r="D1" s="159">
        <v>2016</v>
      </c>
      <c r="E1" s="159"/>
      <c r="G1" s="159">
        <v>2017</v>
      </c>
      <c r="H1" s="159"/>
      <c r="J1" s="159">
        <v>2018</v>
      </c>
      <c r="K1" s="159"/>
      <c r="M1" s="159">
        <v>2019</v>
      </c>
      <c r="N1" s="159"/>
    </row>
    <row r="2" spans="1:14" ht="12.75">
      <c r="A2" s="41">
        <v>42005</v>
      </c>
      <c r="B2" t="s">
        <v>11</v>
      </c>
      <c r="D2" s="41">
        <v>42370</v>
      </c>
      <c r="E2" t="s">
        <v>10</v>
      </c>
      <c r="G2" s="41">
        <v>42736</v>
      </c>
      <c r="H2" t="s">
        <v>184</v>
      </c>
      <c r="J2" s="41">
        <v>43101</v>
      </c>
      <c r="K2" t="s">
        <v>7</v>
      </c>
      <c r="M2" s="41">
        <v>43466</v>
      </c>
      <c r="N2" t="s">
        <v>8</v>
      </c>
    </row>
    <row r="3" spans="1:14" ht="12.75">
      <c r="A3" s="41">
        <v>42006</v>
      </c>
      <c r="B3" t="s">
        <v>10</v>
      </c>
      <c r="D3" s="41">
        <v>42371</v>
      </c>
      <c r="E3" t="s">
        <v>183</v>
      </c>
      <c r="G3" s="41">
        <v>42737</v>
      </c>
      <c r="H3" t="s">
        <v>7</v>
      </c>
      <c r="J3" s="41">
        <v>43102</v>
      </c>
      <c r="K3" t="s">
        <v>8</v>
      </c>
      <c r="M3" s="41">
        <v>43467</v>
      </c>
      <c r="N3" t="s">
        <v>9</v>
      </c>
    </row>
    <row r="4" spans="1:14" ht="12.75">
      <c r="A4" s="41">
        <v>42007</v>
      </c>
      <c r="B4" t="s">
        <v>183</v>
      </c>
      <c r="D4" s="41">
        <v>42372</v>
      </c>
      <c r="E4" t="s">
        <v>184</v>
      </c>
      <c r="G4" s="41">
        <v>42738</v>
      </c>
      <c r="H4" t="s">
        <v>8</v>
      </c>
      <c r="J4" s="41">
        <v>43103</v>
      </c>
      <c r="K4" t="s">
        <v>9</v>
      </c>
      <c r="M4" s="41">
        <v>43468</v>
      </c>
      <c r="N4" t="s">
        <v>11</v>
      </c>
    </row>
    <row r="5" spans="1:14" ht="12.75">
      <c r="A5" s="41">
        <v>42008</v>
      </c>
      <c r="B5" t="s">
        <v>184</v>
      </c>
      <c r="D5" s="41">
        <v>42373</v>
      </c>
      <c r="E5" t="s">
        <v>7</v>
      </c>
      <c r="G5" s="41">
        <v>42739</v>
      </c>
      <c r="H5" t="s">
        <v>9</v>
      </c>
      <c r="J5" s="41">
        <v>43104</v>
      </c>
      <c r="K5" t="s">
        <v>11</v>
      </c>
      <c r="M5" s="41">
        <v>43469</v>
      </c>
      <c r="N5" t="s">
        <v>10</v>
      </c>
    </row>
    <row r="6" spans="1:14" ht="12.75">
      <c r="A6" s="41">
        <v>42009</v>
      </c>
      <c r="B6" t="s">
        <v>7</v>
      </c>
      <c r="D6" s="41">
        <v>42374</v>
      </c>
      <c r="E6" t="s">
        <v>8</v>
      </c>
      <c r="G6" s="41">
        <v>42740</v>
      </c>
      <c r="H6" t="s">
        <v>11</v>
      </c>
      <c r="J6" s="41">
        <v>43105</v>
      </c>
      <c r="K6" t="s">
        <v>10</v>
      </c>
      <c r="M6" s="41">
        <v>43470</v>
      </c>
      <c r="N6" t="s">
        <v>183</v>
      </c>
    </row>
    <row r="7" spans="1:14" ht="12.75">
      <c r="A7" s="41">
        <v>42010</v>
      </c>
      <c r="B7" t="s">
        <v>8</v>
      </c>
      <c r="D7" s="41">
        <v>42375</v>
      </c>
      <c r="E7" t="s">
        <v>9</v>
      </c>
      <c r="G7" s="41">
        <v>42741</v>
      </c>
      <c r="H7" t="s">
        <v>10</v>
      </c>
      <c r="J7" s="41">
        <v>43106</v>
      </c>
      <c r="K7" t="s">
        <v>183</v>
      </c>
      <c r="M7" s="41">
        <v>43471</v>
      </c>
      <c r="N7" t="s">
        <v>184</v>
      </c>
    </row>
    <row r="8" spans="1:14" ht="12.75">
      <c r="A8" s="41">
        <v>42011</v>
      </c>
      <c r="B8" t="s">
        <v>185</v>
      </c>
      <c r="D8" s="41">
        <v>42376</v>
      </c>
      <c r="E8" t="s">
        <v>11</v>
      </c>
      <c r="G8" s="41">
        <v>42742</v>
      </c>
      <c r="H8" t="s">
        <v>183</v>
      </c>
      <c r="J8" s="41">
        <v>43107</v>
      </c>
      <c r="K8" t="s">
        <v>184</v>
      </c>
      <c r="M8" s="41">
        <v>43472</v>
      </c>
      <c r="N8" t="s">
        <v>7</v>
      </c>
    </row>
    <row r="9" spans="1:14" ht="12.75">
      <c r="A9" s="41">
        <v>42012</v>
      </c>
      <c r="B9" t="s">
        <v>11</v>
      </c>
      <c r="D9" s="41">
        <v>42377</v>
      </c>
      <c r="E9" t="s">
        <v>10</v>
      </c>
      <c r="G9" s="41">
        <v>42743</v>
      </c>
      <c r="H9" t="s">
        <v>184</v>
      </c>
      <c r="J9" s="41">
        <v>43108</v>
      </c>
      <c r="K9" t="s">
        <v>7</v>
      </c>
      <c r="M9" s="41">
        <v>43473</v>
      </c>
      <c r="N9" t="s">
        <v>8</v>
      </c>
    </row>
    <row r="10" spans="1:14" ht="12.75">
      <c r="A10" s="41">
        <v>42013</v>
      </c>
      <c r="B10" t="s">
        <v>10</v>
      </c>
      <c r="D10" s="41">
        <v>42378</v>
      </c>
      <c r="E10" t="s">
        <v>183</v>
      </c>
      <c r="G10" s="41">
        <v>42744</v>
      </c>
      <c r="H10" t="s">
        <v>7</v>
      </c>
      <c r="J10" s="41">
        <v>43109</v>
      </c>
      <c r="K10" t="s">
        <v>8</v>
      </c>
      <c r="M10" s="41">
        <v>43474</v>
      </c>
      <c r="N10" t="s">
        <v>9</v>
      </c>
    </row>
    <row r="11" spans="1:14" ht="12.75">
      <c r="A11" s="41">
        <v>42014</v>
      </c>
      <c r="B11" t="s">
        <v>183</v>
      </c>
      <c r="D11" s="41">
        <v>42379</v>
      </c>
      <c r="E11" t="s">
        <v>184</v>
      </c>
      <c r="G11" s="41">
        <v>42745</v>
      </c>
      <c r="H11" t="s">
        <v>8</v>
      </c>
      <c r="J11" s="41">
        <v>43110</v>
      </c>
      <c r="K11" t="s">
        <v>9</v>
      </c>
      <c r="M11" s="41">
        <v>43475</v>
      </c>
      <c r="N11" t="s">
        <v>11</v>
      </c>
    </row>
    <row r="12" spans="1:14" ht="12.75">
      <c r="A12" s="41">
        <v>42015</v>
      </c>
      <c r="B12" t="s">
        <v>184</v>
      </c>
      <c r="D12" s="41">
        <v>42380</v>
      </c>
      <c r="E12" t="s">
        <v>7</v>
      </c>
      <c r="G12" s="41">
        <v>42746</v>
      </c>
      <c r="H12" t="s">
        <v>9</v>
      </c>
      <c r="J12" s="41">
        <v>43111</v>
      </c>
      <c r="K12" t="s">
        <v>11</v>
      </c>
      <c r="M12" s="41">
        <v>43476</v>
      </c>
      <c r="N12" t="s">
        <v>10</v>
      </c>
    </row>
    <row r="13" spans="1:14" ht="12.75">
      <c r="A13" s="41">
        <v>42016</v>
      </c>
      <c r="B13" t="s">
        <v>7</v>
      </c>
      <c r="D13" s="41">
        <v>42381</v>
      </c>
      <c r="E13" t="s">
        <v>8</v>
      </c>
      <c r="G13" s="41">
        <v>42747</v>
      </c>
      <c r="H13" t="s">
        <v>11</v>
      </c>
      <c r="J13" s="41">
        <v>43112</v>
      </c>
      <c r="K13" t="s">
        <v>10</v>
      </c>
      <c r="M13" s="41">
        <v>43477</v>
      </c>
      <c r="N13" t="s">
        <v>183</v>
      </c>
    </row>
    <row r="14" spans="1:14" ht="12.75">
      <c r="A14" s="41">
        <v>42017</v>
      </c>
      <c r="B14" t="s">
        <v>8</v>
      </c>
      <c r="D14" s="41">
        <v>42382</v>
      </c>
      <c r="E14" t="s">
        <v>9</v>
      </c>
      <c r="G14" s="41">
        <v>42748</v>
      </c>
      <c r="H14" t="s">
        <v>10</v>
      </c>
      <c r="J14" s="41">
        <v>43113</v>
      </c>
      <c r="K14" t="s">
        <v>183</v>
      </c>
      <c r="M14" s="41">
        <v>43478</v>
      </c>
      <c r="N14" t="s">
        <v>184</v>
      </c>
    </row>
    <row r="15" spans="1:14" ht="12.75">
      <c r="A15" s="41">
        <v>42018</v>
      </c>
      <c r="B15" t="s">
        <v>185</v>
      </c>
      <c r="D15" s="41">
        <v>42383</v>
      </c>
      <c r="E15" t="s">
        <v>11</v>
      </c>
      <c r="G15" s="41">
        <v>42749</v>
      </c>
      <c r="H15" t="s">
        <v>183</v>
      </c>
      <c r="J15" s="41">
        <v>43114</v>
      </c>
      <c r="K15" t="s">
        <v>184</v>
      </c>
      <c r="M15" s="41">
        <v>43479</v>
      </c>
      <c r="N15" t="s">
        <v>7</v>
      </c>
    </row>
    <row r="16" spans="1:14" ht="12.75">
      <c r="A16" s="41">
        <v>42019</v>
      </c>
      <c r="B16" t="s">
        <v>11</v>
      </c>
      <c r="D16" s="41">
        <v>42384</v>
      </c>
      <c r="E16" t="s">
        <v>10</v>
      </c>
      <c r="G16" s="41">
        <v>42750</v>
      </c>
      <c r="H16" t="s">
        <v>184</v>
      </c>
      <c r="J16" s="41">
        <v>43115</v>
      </c>
      <c r="K16" t="s">
        <v>7</v>
      </c>
      <c r="M16" s="41">
        <v>43480</v>
      </c>
      <c r="N16" t="s">
        <v>8</v>
      </c>
    </row>
    <row r="17" spans="1:14" ht="12.75">
      <c r="A17" s="41">
        <v>42020</v>
      </c>
      <c r="B17" t="s">
        <v>10</v>
      </c>
      <c r="D17" s="41">
        <v>42385</v>
      </c>
      <c r="E17" t="s">
        <v>183</v>
      </c>
      <c r="G17" s="41">
        <v>42751</v>
      </c>
      <c r="H17" t="s">
        <v>7</v>
      </c>
      <c r="J17" s="41">
        <v>43116</v>
      </c>
      <c r="K17" t="s">
        <v>8</v>
      </c>
      <c r="M17" s="41">
        <v>43481</v>
      </c>
      <c r="N17" t="s">
        <v>9</v>
      </c>
    </row>
    <row r="18" spans="1:14" ht="12.75">
      <c r="A18" s="41">
        <v>42021</v>
      </c>
      <c r="B18" t="s">
        <v>183</v>
      </c>
      <c r="D18" s="41">
        <v>42386</v>
      </c>
      <c r="E18" t="s">
        <v>184</v>
      </c>
      <c r="G18" s="41">
        <v>42752</v>
      </c>
      <c r="H18" t="s">
        <v>8</v>
      </c>
      <c r="J18" s="41">
        <v>43117</v>
      </c>
      <c r="K18" t="s">
        <v>9</v>
      </c>
      <c r="M18" s="41">
        <v>43482</v>
      </c>
      <c r="N18" t="s">
        <v>11</v>
      </c>
    </row>
    <row r="19" spans="1:14" ht="12.75">
      <c r="A19" s="41">
        <v>42022</v>
      </c>
      <c r="B19" t="s">
        <v>184</v>
      </c>
      <c r="D19" s="41">
        <v>42387</v>
      </c>
      <c r="E19" t="s">
        <v>7</v>
      </c>
      <c r="G19" s="41">
        <v>42753</v>
      </c>
      <c r="H19" t="s">
        <v>9</v>
      </c>
      <c r="J19" s="41">
        <v>43118</v>
      </c>
      <c r="K19" t="s">
        <v>11</v>
      </c>
      <c r="M19" s="41">
        <v>43483</v>
      </c>
      <c r="N19" t="s">
        <v>10</v>
      </c>
    </row>
    <row r="20" spans="1:14" ht="12.75">
      <c r="A20" s="41">
        <v>42023</v>
      </c>
      <c r="B20" t="s">
        <v>7</v>
      </c>
      <c r="D20" s="41">
        <v>42388</v>
      </c>
      <c r="E20" t="s">
        <v>8</v>
      </c>
      <c r="G20" s="41">
        <v>42754</v>
      </c>
      <c r="H20" t="s">
        <v>11</v>
      </c>
      <c r="J20" s="41">
        <v>43119</v>
      </c>
      <c r="K20" t="s">
        <v>10</v>
      </c>
      <c r="M20" s="41">
        <v>43484</v>
      </c>
      <c r="N20" t="s">
        <v>183</v>
      </c>
    </row>
    <row r="21" spans="1:14" ht="12.75">
      <c r="A21" s="41">
        <v>42024</v>
      </c>
      <c r="B21" t="s">
        <v>8</v>
      </c>
      <c r="D21" s="41">
        <v>42389</v>
      </c>
      <c r="E21" t="s">
        <v>9</v>
      </c>
      <c r="G21" s="41">
        <v>42755</v>
      </c>
      <c r="H21" t="s">
        <v>10</v>
      </c>
      <c r="J21" s="41">
        <v>43120</v>
      </c>
      <c r="K21" t="s">
        <v>183</v>
      </c>
      <c r="M21" s="41">
        <v>43485</v>
      </c>
      <c r="N21" t="s">
        <v>184</v>
      </c>
    </row>
    <row r="22" spans="1:14" ht="12.75">
      <c r="A22" s="41">
        <v>42025</v>
      </c>
      <c r="B22" t="s">
        <v>9</v>
      </c>
      <c r="D22" s="41">
        <v>42390</v>
      </c>
      <c r="E22" t="s">
        <v>11</v>
      </c>
      <c r="G22" s="41">
        <v>42756</v>
      </c>
      <c r="H22" t="s">
        <v>183</v>
      </c>
      <c r="J22" s="41">
        <v>43121</v>
      </c>
      <c r="K22" t="s">
        <v>184</v>
      </c>
      <c r="M22" s="41">
        <v>43486</v>
      </c>
      <c r="N22" t="s">
        <v>7</v>
      </c>
    </row>
    <row r="23" spans="1:14" ht="12.75">
      <c r="A23" s="41">
        <v>42026</v>
      </c>
      <c r="B23" t="s">
        <v>11</v>
      </c>
      <c r="D23" s="41">
        <v>42391</v>
      </c>
      <c r="E23" t="s">
        <v>10</v>
      </c>
      <c r="G23" s="41">
        <v>42757</v>
      </c>
      <c r="H23" t="s">
        <v>184</v>
      </c>
      <c r="J23" s="41">
        <v>43122</v>
      </c>
      <c r="K23" t="s">
        <v>7</v>
      </c>
      <c r="M23" s="41">
        <v>43487</v>
      </c>
      <c r="N23" t="s">
        <v>8</v>
      </c>
    </row>
    <row r="24" spans="1:14" ht="12.75">
      <c r="A24" s="41">
        <v>42027</v>
      </c>
      <c r="B24" t="s">
        <v>10</v>
      </c>
      <c r="D24" s="41">
        <v>42392</v>
      </c>
      <c r="E24" t="s">
        <v>183</v>
      </c>
      <c r="G24" s="41">
        <v>42758</v>
      </c>
      <c r="H24" t="s">
        <v>7</v>
      </c>
      <c r="J24" s="41">
        <v>43123</v>
      </c>
      <c r="K24" t="s">
        <v>8</v>
      </c>
      <c r="M24" s="41">
        <v>43488</v>
      </c>
      <c r="N24" t="s">
        <v>9</v>
      </c>
    </row>
    <row r="25" spans="1:14" ht="12.75">
      <c r="A25" s="41">
        <v>42028</v>
      </c>
      <c r="B25" t="s">
        <v>183</v>
      </c>
      <c r="D25" s="41">
        <v>42393</v>
      </c>
      <c r="E25" t="s">
        <v>184</v>
      </c>
      <c r="G25" s="41">
        <v>42759</v>
      </c>
      <c r="H25" t="s">
        <v>8</v>
      </c>
      <c r="J25" s="41">
        <v>43124</v>
      </c>
      <c r="K25" t="s">
        <v>9</v>
      </c>
      <c r="M25" s="41">
        <v>43489</v>
      </c>
      <c r="N25" t="s">
        <v>11</v>
      </c>
    </row>
    <row r="26" spans="1:14" ht="12.75">
      <c r="A26" s="41">
        <v>42029</v>
      </c>
      <c r="B26" t="s">
        <v>184</v>
      </c>
      <c r="D26" s="41">
        <v>42394</v>
      </c>
      <c r="E26" t="s">
        <v>7</v>
      </c>
      <c r="G26" s="41">
        <v>42760</v>
      </c>
      <c r="H26" t="s">
        <v>9</v>
      </c>
      <c r="J26" s="41">
        <v>43125</v>
      </c>
      <c r="K26" t="s">
        <v>11</v>
      </c>
      <c r="M26" s="41">
        <v>43490</v>
      </c>
      <c r="N26" t="s">
        <v>10</v>
      </c>
    </row>
    <row r="27" spans="1:14" ht="12.75">
      <c r="A27" s="41">
        <v>42030</v>
      </c>
      <c r="B27" t="s">
        <v>7</v>
      </c>
      <c r="D27" s="41">
        <v>42395</v>
      </c>
      <c r="E27" t="s">
        <v>8</v>
      </c>
      <c r="G27" s="41">
        <v>42761</v>
      </c>
      <c r="H27" t="s">
        <v>11</v>
      </c>
      <c r="J27" s="41">
        <v>43126</v>
      </c>
      <c r="K27" t="s">
        <v>10</v>
      </c>
      <c r="M27" s="41">
        <v>43491</v>
      </c>
      <c r="N27" t="s">
        <v>183</v>
      </c>
    </row>
    <row r="28" spans="1:14" ht="12.75">
      <c r="A28" s="41">
        <v>42031</v>
      </c>
      <c r="B28" t="s">
        <v>8</v>
      </c>
      <c r="D28" s="41">
        <v>42396</v>
      </c>
      <c r="E28" t="s">
        <v>9</v>
      </c>
      <c r="G28" s="41">
        <v>42762</v>
      </c>
      <c r="H28" t="s">
        <v>10</v>
      </c>
      <c r="J28" s="41">
        <v>43127</v>
      </c>
      <c r="K28" t="s">
        <v>183</v>
      </c>
      <c r="M28" s="41">
        <v>43492</v>
      </c>
      <c r="N28" t="s">
        <v>184</v>
      </c>
    </row>
    <row r="29" spans="1:14" ht="12.75">
      <c r="A29" s="41">
        <v>42032</v>
      </c>
      <c r="B29" t="s">
        <v>9</v>
      </c>
      <c r="D29" s="41">
        <v>42397</v>
      </c>
      <c r="E29" t="s">
        <v>11</v>
      </c>
      <c r="G29" s="41">
        <v>42763</v>
      </c>
      <c r="H29" t="s">
        <v>183</v>
      </c>
      <c r="J29" s="41">
        <v>43128</v>
      </c>
      <c r="K29" t="s">
        <v>184</v>
      </c>
      <c r="M29" s="41">
        <v>43493</v>
      </c>
      <c r="N29" t="s">
        <v>7</v>
      </c>
    </row>
    <row r="30" spans="1:14" ht="12.75">
      <c r="A30" s="41">
        <v>42033</v>
      </c>
      <c r="B30" t="s">
        <v>11</v>
      </c>
      <c r="D30" s="41">
        <v>42398</v>
      </c>
      <c r="E30" t="s">
        <v>10</v>
      </c>
      <c r="G30" s="41">
        <v>42764</v>
      </c>
      <c r="H30" t="s">
        <v>184</v>
      </c>
      <c r="J30" s="41">
        <v>43129</v>
      </c>
      <c r="K30" t="s">
        <v>7</v>
      </c>
      <c r="M30" s="41">
        <v>43494</v>
      </c>
      <c r="N30" t="s">
        <v>8</v>
      </c>
    </row>
    <row r="31" spans="1:14" ht="12.75">
      <c r="A31" s="41">
        <v>42034</v>
      </c>
      <c r="B31" t="s">
        <v>10</v>
      </c>
      <c r="D31" s="41">
        <v>42399</v>
      </c>
      <c r="E31" t="s">
        <v>183</v>
      </c>
      <c r="G31" s="41">
        <v>42765</v>
      </c>
      <c r="H31" t="s">
        <v>7</v>
      </c>
      <c r="J31" s="41">
        <v>43130</v>
      </c>
      <c r="K31" t="s">
        <v>8</v>
      </c>
      <c r="M31" s="41">
        <v>43495</v>
      </c>
      <c r="N31" t="s">
        <v>9</v>
      </c>
    </row>
    <row r="32" spans="1:14" ht="12.75">
      <c r="A32" s="41">
        <v>42035</v>
      </c>
      <c r="B32" t="s">
        <v>183</v>
      </c>
      <c r="D32" s="41">
        <v>42400</v>
      </c>
      <c r="E32" t="s">
        <v>184</v>
      </c>
      <c r="G32" s="41">
        <v>42766</v>
      </c>
      <c r="H32" t="s">
        <v>8</v>
      </c>
      <c r="J32" s="41">
        <v>43131</v>
      </c>
      <c r="K32" t="s">
        <v>9</v>
      </c>
      <c r="M32" s="41">
        <v>43496</v>
      </c>
      <c r="N32" t="s">
        <v>11</v>
      </c>
    </row>
    <row r="33" spans="1:14" ht="12.75">
      <c r="A33" s="41">
        <v>42036</v>
      </c>
      <c r="B33" t="s">
        <v>184</v>
      </c>
      <c r="D33" s="41">
        <v>42401</v>
      </c>
      <c r="E33" t="s">
        <v>7</v>
      </c>
      <c r="G33" s="41">
        <v>42767</v>
      </c>
      <c r="H33" t="s">
        <v>9</v>
      </c>
      <c r="J33" s="41">
        <v>43132</v>
      </c>
      <c r="K33" t="s">
        <v>11</v>
      </c>
      <c r="M33" s="41">
        <v>43497</v>
      </c>
      <c r="N33" t="s">
        <v>10</v>
      </c>
    </row>
    <row r="34" spans="1:14" ht="12.75">
      <c r="A34" s="41">
        <v>42037</v>
      </c>
      <c r="B34" t="s">
        <v>7</v>
      </c>
      <c r="D34" s="41">
        <v>42402</v>
      </c>
      <c r="E34" t="s">
        <v>8</v>
      </c>
      <c r="G34" s="41">
        <v>42768</v>
      </c>
      <c r="H34" t="s">
        <v>11</v>
      </c>
      <c r="J34" s="41">
        <v>43133</v>
      </c>
      <c r="K34" t="s">
        <v>10</v>
      </c>
      <c r="M34" s="41">
        <v>43498</v>
      </c>
      <c r="N34" t="s">
        <v>183</v>
      </c>
    </row>
    <row r="35" spans="1:14" ht="12.75">
      <c r="A35" s="41">
        <v>42038</v>
      </c>
      <c r="B35" t="s">
        <v>8</v>
      </c>
      <c r="D35" s="41">
        <v>42403</v>
      </c>
      <c r="E35" t="s">
        <v>9</v>
      </c>
      <c r="G35" s="41">
        <v>42769</v>
      </c>
      <c r="H35" t="s">
        <v>10</v>
      </c>
      <c r="J35" s="41">
        <v>43134</v>
      </c>
      <c r="K35" t="s">
        <v>183</v>
      </c>
      <c r="M35" s="41">
        <v>43499</v>
      </c>
      <c r="N35" t="s">
        <v>184</v>
      </c>
    </row>
    <row r="36" spans="1:14" ht="12.75">
      <c r="A36" s="41">
        <v>42039</v>
      </c>
      <c r="B36" t="s">
        <v>9</v>
      </c>
      <c r="D36" s="41">
        <v>42404</v>
      </c>
      <c r="E36" t="s">
        <v>11</v>
      </c>
      <c r="G36" s="41">
        <v>42770</v>
      </c>
      <c r="H36" t="s">
        <v>183</v>
      </c>
      <c r="J36" s="41">
        <v>43135</v>
      </c>
      <c r="K36" t="s">
        <v>184</v>
      </c>
      <c r="M36" s="41">
        <v>43500</v>
      </c>
      <c r="N36" t="s">
        <v>7</v>
      </c>
    </row>
    <row r="37" spans="1:14" ht="12.75">
      <c r="A37" s="41">
        <v>42040</v>
      </c>
      <c r="B37" t="s">
        <v>11</v>
      </c>
      <c r="D37" s="41">
        <v>42405</v>
      </c>
      <c r="E37" t="s">
        <v>10</v>
      </c>
      <c r="G37" s="41">
        <v>42771</v>
      </c>
      <c r="H37" t="s">
        <v>184</v>
      </c>
      <c r="J37" s="41">
        <v>43136</v>
      </c>
      <c r="K37" t="s">
        <v>7</v>
      </c>
      <c r="M37" s="41">
        <v>43501</v>
      </c>
      <c r="N37" t="s">
        <v>8</v>
      </c>
    </row>
    <row r="38" spans="1:14" ht="12.75">
      <c r="A38" s="41">
        <v>42041</v>
      </c>
      <c r="B38" t="s">
        <v>10</v>
      </c>
      <c r="D38" s="41">
        <v>42406</v>
      </c>
      <c r="E38" t="s">
        <v>183</v>
      </c>
      <c r="G38" s="41">
        <v>42772</v>
      </c>
      <c r="H38" t="s">
        <v>7</v>
      </c>
      <c r="J38" s="41">
        <v>43137</v>
      </c>
      <c r="K38" t="s">
        <v>8</v>
      </c>
      <c r="M38" s="41">
        <v>43502</v>
      </c>
      <c r="N38" t="s">
        <v>9</v>
      </c>
    </row>
    <row r="39" spans="1:14" ht="12.75">
      <c r="A39" s="41">
        <v>42042</v>
      </c>
      <c r="B39" t="s">
        <v>183</v>
      </c>
      <c r="D39" s="41">
        <v>42407</v>
      </c>
      <c r="E39" t="s">
        <v>184</v>
      </c>
      <c r="G39" s="41">
        <v>42773</v>
      </c>
      <c r="H39" t="s">
        <v>8</v>
      </c>
      <c r="J39" s="41">
        <v>43138</v>
      </c>
      <c r="K39" t="s">
        <v>9</v>
      </c>
      <c r="M39" s="41">
        <v>43503</v>
      </c>
      <c r="N39" t="s">
        <v>11</v>
      </c>
    </row>
    <row r="40" spans="1:14" ht="12.75">
      <c r="A40" s="41">
        <v>42043</v>
      </c>
      <c r="B40" t="s">
        <v>184</v>
      </c>
      <c r="D40" s="41">
        <v>42408</v>
      </c>
      <c r="E40" t="s">
        <v>7</v>
      </c>
      <c r="G40" s="41">
        <v>42774</v>
      </c>
      <c r="H40" t="s">
        <v>9</v>
      </c>
      <c r="J40" s="41">
        <v>43139</v>
      </c>
      <c r="K40" t="s">
        <v>11</v>
      </c>
      <c r="M40" s="41">
        <v>43504</v>
      </c>
      <c r="N40" t="s">
        <v>10</v>
      </c>
    </row>
    <row r="41" spans="1:14" ht="12.75">
      <c r="A41" s="41">
        <v>42044</v>
      </c>
      <c r="B41" t="s">
        <v>7</v>
      </c>
      <c r="D41" s="41">
        <v>42409</v>
      </c>
      <c r="E41" t="s">
        <v>8</v>
      </c>
      <c r="G41" s="41">
        <v>42775</v>
      </c>
      <c r="H41" t="s">
        <v>11</v>
      </c>
      <c r="J41" s="41">
        <v>43140</v>
      </c>
      <c r="K41" t="s">
        <v>10</v>
      </c>
      <c r="M41" s="41">
        <v>43505</v>
      </c>
      <c r="N41" t="s">
        <v>183</v>
      </c>
    </row>
    <row r="42" spans="1:14" ht="12.75">
      <c r="A42" s="41">
        <v>42045</v>
      </c>
      <c r="B42" t="s">
        <v>8</v>
      </c>
      <c r="D42" s="41">
        <v>42410</v>
      </c>
      <c r="E42" t="s">
        <v>9</v>
      </c>
      <c r="G42" s="41">
        <v>42776</v>
      </c>
      <c r="H42" t="s">
        <v>10</v>
      </c>
      <c r="J42" s="41">
        <v>43141</v>
      </c>
      <c r="K42" t="s">
        <v>183</v>
      </c>
      <c r="M42" s="41">
        <v>43506</v>
      </c>
      <c r="N42" t="s">
        <v>184</v>
      </c>
    </row>
    <row r="43" spans="1:14" ht="12.75">
      <c r="A43" s="41">
        <v>42046</v>
      </c>
      <c r="B43" t="s">
        <v>9</v>
      </c>
      <c r="D43" s="41">
        <v>42411</v>
      </c>
      <c r="E43" t="s">
        <v>11</v>
      </c>
      <c r="G43" s="41">
        <v>42777</v>
      </c>
      <c r="H43" t="s">
        <v>183</v>
      </c>
      <c r="J43" s="41">
        <v>43142</v>
      </c>
      <c r="K43" t="s">
        <v>184</v>
      </c>
      <c r="M43" s="41">
        <v>43507</v>
      </c>
      <c r="N43" t="s">
        <v>7</v>
      </c>
    </row>
    <row r="44" spans="1:14" ht="12.75">
      <c r="A44" s="41">
        <v>42047</v>
      </c>
      <c r="B44" t="s">
        <v>11</v>
      </c>
      <c r="D44" s="41">
        <v>42412</v>
      </c>
      <c r="E44" t="s">
        <v>10</v>
      </c>
      <c r="G44" s="41">
        <v>42778</v>
      </c>
      <c r="H44" t="s">
        <v>184</v>
      </c>
      <c r="J44" s="41">
        <v>43143</v>
      </c>
      <c r="K44" t="s">
        <v>7</v>
      </c>
      <c r="M44" s="41">
        <v>43508</v>
      </c>
      <c r="N44" t="s">
        <v>8</v>
      </c>
    </row>
    <row r="45" spans="1:14" ht="12.75">
      <c r="A45" s="41">
        <v>42048</v>
      </c>
      <c r="B45" t="s">
        <v>10</v>
      </c>
      <c r="D45" s="41">
        <v>42413</v>
      </c>
      <c r="E45" t="s">
        <v>183</v>
      </c>
      <c r="G45" s="41">
        <v>42779</v>
      </c>
      <c r="H45" t="s">
        <v>7</v>
      </c>
      <c r="J45" s="41">
        <v>43144</v>
      </c>
      <c r="K45" t="s">
        <v>8</v>
      </c>
      <c r="M45" s="41">
        <v>43509</v>
      </c>
      <c r="N45" t="s">
        <v>9</v>
      </c>
    </row>
    <row r="46" spans="1:14" ht="12.75">
      <c r="A46" s="41">
        <v>42049</v>
      </c>
      <c r="B46" t="s">
        <v>183</v>
      </c>
      <c r="D46" s="41">
        <v>42414</v>
      </c>
      <c r="E46" t="s">
        <v>184</v>
      </c>
      <c r="G46" s="41">
        <v>42780</v>
      </c>
      <c r="H46" t="s">
        <v>8</v>
      </c>
      <c r="J46" s="41">
        <v>43145</v>
      </c>
      <c r="K46" t="s">
        <v>9</v>
      </c>
      <c r="M46" s="41">
        <v>43510</v>
      </c>
      <c r="N46" t="s">
        <v>11</v>
      </c>
    </row>
    <row r="47" spans="1:14" ht="12.75">
      <c r="A47" s="41">
        <v>42050</v>
      </c>
      <c r="B47" t="s">
        <v>184</v>
      </c>
      <c r="D47" s="41">
        <v>42415</v>
      </c>
      <c r="E47" t="s">
        <v>7</v>
      </c>
      <c r="G47" s="41">
        <v>42781</v>
      </c>
      <c r="H47" t="s">
        <v>9</v>
      </c>
      <c r="J47" s="41">
        <v>43146</v>
      </c>
      <c r="K47" t="s">
        <v>11</v>
      </c>
      <c r="M47" s="41">
        <v>43511</v>
      </c>
      <c r="N47" t="s">
        <v>10</v>
      </c>
    </row>
    <row r="48" spans="1:14" ht="12.75">
      <c r="A48" s="41">
        <v>42051</v>
      </c>
      <c r="B48" t="s">
        <v>7</v>
      </c>
      <c r="D48" s="41">
        <v>42416</v>
      </c>
      <c r="E48" t="s">
        <v>8</v>
      </c>
      <c r="G48" s="41">
        <v>42782</v>
      </c>
      <c r="H48" t="s">
        <v>11</v>
      </c>
      <c r="J48" s="41">
        <v>43147</v>
      </c>
      <c r="K48" t="s">
        <v>10</v>
      </c>
      <c r="M48" s="41">
        <v>43512</v>
      </c>
      <c r="N48" t="s">
        <v>183</v>
      </c>
    </row>
    <row r="49" spans="1:14" ht="12.75">
      <c r="A49" s="41">
        <v>42052</v>
      </c>
      <c r="B49" t="s">
        <v>8</v>
      </c>
      <c r="D49" s="41">
        <v>42417</v>
      </c>
      <c r="E49" t="s">
        <v>9</v>
      </c>
      <c r="G49" s="41">
        <v>42783</v>
      </c>
      <c r="H49" t="s">
        <v>10</v>
      </c>
      <c r="J49" s="41">
        <v>43148</v>
      </c>
      <c r="K49" t="s">
        <v>183</v>
      </c>
      <c r="M49" s="41">
        <v>43513</v>
      </c>
      <c r="N49" t="s">
        <v>184</v>
      </c>
    </row>
    <row r="50" spans="1:14" ht="12.75">
      <c r="A50" s="41">
        <v>42053</v>
      </c>
      <c r="B50" t="s">
        <v>9</v>
      </c>
      <c r="D50" s="41">
        <v>42418</v>
      </c>
      <c r="E50" t="s">
        <v>11</v>
      </c>
      <c r="G50" s="41">
        <v>42784</v>
      </c>
      <c r="H50" t="s">
        <v>183</v>
      </c>
      <c r="J50" s="41">
        <v>43149</v>
      </c>
      <c r="K50" t="s">
        <v>184</v>
      </c>
      <c r="M50" s="41">
        <v>43514</v>
      </c>
      <c r="N50" t="s">
        <v>7</v>
      </c>
    </row>
    <row r="51" spans="1:14" ht="12.75">
      <c r="A51" s="41">
        <v>42054</v>
      </c>
      <c r="B51" t="s">
        <v>11</v>
      </c>
      <c r="D51" s="41">
        <v>42419</v>
      </c>
      <c r="E51" t="s">
        <v>10</v>
      </c>
      <c r="G51" s="41">
        <v>42785</v>
      </c>
      <c r="H51" t="s">
        <v>184</v>
      </c>
      <c r="J51" s="41">
        <v>43150</v>
      </c>
      <c r="K51" t="s">
        <v>7</v>
      </c>
      <c r="M51" s="41">
        <v>43515</v>
      </c>
      <c r="N51" t="s">
        <v>8</v>
      </c>
    </row>
    <row r="52" spans="1:14" ht="12.75">
      <c r="A52" s="41">
        <v>42055</v>
      </c>
      <c r="B52" t="s">
        <v>10</v>
      </c>
      <c r="D52" s="41">
        <v>42420</v>
      </c>
      <c r="E52" t="s">
        <v>183</v>
      </c>
      <c r="G52" s="41">
        <v>42786</v>
      </c>
      <c r="H52" t="s">
        <v>7</v>
      </c>
      <c r="J52" s="41">
        <v>43151</v>
      </c>
      <c r="K52" t="s">
        <v>8</v>
      </c>
      <c r="M52" s="41">
        <v>43516</v>
      </c>
      <c r="N52" t="s">
        <v>9</v>
      </c>
    </row>
    <row r="53" spans="1:14" ht="12.75">
      <c r="A53" s="41">
        <v>42056</v>
      </c>
      <c r="B53" t="s">
        <v>183</v>
      </c>
      <c r="D53" s="41">
        <v>42421</v>
      </c>
      <c r="E53" t="s">
        <v>184</v>
      </c>
      <c r="G53" s="41">
        <v>42787</v>
      </c>
      <c r="H53" t="s">
        <v>8</v>
      </c>
      <c r="J53" s="41">
        <v>43152</v>
      </c>
      <c r="K53" t="s">
        <v>9</v>
      </c>
      <c r="M53" s="41">
        <v>43517</v>
      </c>
      <c r="N53" t="s">
        <v>11</v>
      </c>
    </row>
    <row r="54" spans="1:14" ht="12.75">
      <c r="A54" s="41">
        <v>42057</v>
      </c>
      <c r="B54" t="s">
        <v>184</v>
      </c>
      <c r="D54" s="41">
        <v>42422</v>
      </c>
      <c r="E54" t="s">
        <v>7</v>
      </c>
      <c r="G54" s="41">
        <v>42788</v>
      </c>
      <c r="H54" t="s">
        <v>9</v>
      </c>
      <c r="J54" s="41">
        <v>43153</v>
      </c>
      <c r="K54" t="s">
        <v>11</v>
      </c>
      <c r="M54" s="41">
        <v>43518</v>
      </c>
      <c r="N54" t="s">
        <v>10</v>
      </c>
    </row>
    <row r="55" spans="1:14" ht="12.75">
      <c r="A55" s="41">
        <v>42058</v>
      </c>
      <c r="B55" t="s">
        <v>7</v>
      </c>
      <c r="D55" s="41">
        <v>42423</v>
      </c>
      <c r="E55" t="s">
        <v>8</v>
      </c>
      <c r="G55" s="41">
        <v>42789</v>
      </c>
      <c r="H55" t="s">
        <v>11</v>
      </c>
      <c r="J55" s="41">
        <v>43154</v>
      </c>
      <c r="K55" t="s">
        <v>10</v>
      </c>
      <c r="M55" s="41">
        <v>43519</v>
      </c>
      <c r="N55" t="s">
        <v>183</v>
      </c>
    </row>
    <row r="56" spans="1:14" ht="12.75">
      <c r="A56" s="41">
        <v>42059</v>
      </c>
      <c r="B56" t="s">
        <v>8</v>
      </c>
      <c r="D56" s="41">
        <v>42424</v>
      </c>
      <c r="E56" t="s">
        <v>9</v>
      </c>
      <c r="G56" s="41">
        <v>42790</v>
      </c>
      <c r="H56" t="s">
        <v>10</v>
      </c>
      <c r="J56" s="41">
        <v>43155</v>
      </c>
      <c r="K56" t="s">
        <v>183</v>
      </c>
      <c r="M56" s="41">
        <v>43520</v>
      </c>
      <c r="N56" t="s">
        <v>184</v>
      </c>
    </row>
    <row r="57" spans="1:14" ht="12.75">
      <c r="A57" s="41">
        <v>42060</v>
      </c>
      <c r="B57" t="s">
        <v>9</v>
      </c>
      <c r="D57" s="41">
        <v>42425</v>
      </c>
      <c r="E57" t="s">
        <v>11</v>
      </c>
      <c r="G57" s="41">
        <v>42791</v>
      </c>
      <c r="H57" t="s">
        <v>183</v>
      </c>
      <c r="J57" s="41">
        <v>43156</v>
      </c>
      <c r="K57" t="s">
        <v>184</v>
      </c>
      <c r="M57" s="41">
        <v>43521</v>
      </c>
      <c r="N57" t="s">
        <v>7</v>
      </c>
    </row>
    <row r="58" spans="1:14" ht="12.75">
      <c r="A58" s="41">
        <v>42061</v>
      </c>
      <c r="B58" t="s">
        <v>11</v>
      </c>
      <c r="D58" s="41">
        <v>42426</v>
      </c>
      <c r="E58" t="s">
        <v>10</v>
      </c>
      <c r="G58" s="41">
        <v>42792</v>
      </c>
      <c r="H58" t="s">
        <v>184</v>
      </c>
      <c r="J58" s="41">
        <v>43157</v>
      </c>
      <c r="K58" t="s">
        <v>7</v>
      </c>
      <c r="M58" s="41">
        <v>43522</v>
      </c>
      <c r="N58" t="s">
        <v>8</v>
      </c>
    </row>
    <row r="59" spans="1:14" ht="12.75">
      <c r="A59" s="41">
        <v>42062</v>
      </c>
      <c r="B59" t="s">
        <v>10</v>
      </c>
      <c r="D59" s="41">
        <v>42427</v>
      </c>
      <c r="E59" t="s">
        <v>183</v>
      </c>
      <c r="G59" s="41">
        <v>42793</v>
      </c>
      <c r="H59" t="s">
        <v>7</v>
      </c>
      <c r="J59" s="41">
        <v>43158</v>
      </c>
      <c r="K59" t="s">
        <v>8</v>
      </c>
      <c r="M59" s="41">
        <v>43523</v>
      </c>
      <c r="N59" t="s">
        <v>9</v>
      </c>
    </row>
    <row r="60" spans="1:14" ht="12.75">
      <c r="A60" s="41">
        <v>42063</v>
      </c>
      <c r="B60" t="s">
        <v>183</v>
      </c>
      <c r="D60" s="41">
        <v>42428</v>
      </c>
      <c r="E60" t="s">
        <v>184</v>
      </c>
      <c r="G60" s="41">
        <v>42794</v>
      </c>
      <c r="H60" t="s">
        <v>8</v>
      </c>
      <c r="J60" s="41">
        <v>43159</v>
      </c>
      <c r="K60" t="s">
        <v>9</v>
      </c>
      <c r="M60" s="41">
        <v>43524</v>
      </c>
      <c r="N60" t="s">
        <v>11</v>
      </c>
    </row>
    <row r="61" spans="1:14" ht="12.75">
      <c r="A61" s="41">
        <v>42064</v>
      </c>
      <c r="B61" t="s">
        <v>184</v>
      </c>
      <c r="D61" s="41">
        <v>42429</v>
      </c>
      <c r="E61" t="s">
        <v>7</v>
      </c>
      <c r="G61" s="41">
        <v>42795</v>
      </c>
      <c r="H61" t="s">
        <v>9</v>
      </c>
      <c r="J61" s="41">
        <v>43160</v>
      </c>
      <c r="K61" t="s">
        <v>11</v>
      </c>
      <c r="M61" s="41">
        <v>43525</v>
      </c>
      <c r="N61" t="s">
        <v>10</v>
      </c>
    </row>
    <row r="62" spans="1:14" ht="12.75">
      <c r="A62" s="41">
        <v>42065</v>
      </c>
      <c r="B62" t="s">
        <v>7</v>
      </c>
      <c r="D62" s="41">
        <v>42430</v>
      </c>
      <c r="E62" t="s">
        <v>8</v>
      </c>
      <c r="G62" s="41">
        <v>42796</v>
      </c>
      <c r="H62" t="s">
        <v>11</v>
      </c>
      <c r="J62" s="41">
        <v>43161</v>
      </c>
      <c r="K62" t="s">
        <v>10</v>
      </c>
      <c r="M62" s="41">
        <v>43526</v>
      </c>
      <c r="N62" t="s">
        <v>183</v>
      </c>
    </row>
    <row r="63" spans="1:14" ht="12.75">
      <c r="A63" s="41">
        <v>42066</v>
      </c>
      <c r="B63" t="s">
        <v>8</v>
      </c>
      <c r="D63" s="41">
        <v>42431</v>
      </c>
      <c r="E63" t="s">
        <v>9</v>
      </c>
      <c r="G63" s="41">
        <v>42797</v>
      </c>
      <c r="H63" t="s">
        <v>10</v>
      </c>
      <c r="J63" s="41">
        <v>43162</v>
      </c>
      <c r="K63" t="s">
        <v>183</v>
      </c>
      <c r="M63" s="41">
        <v>43527</v>
      </c>
      <c r="N63" t="s">
        <v>184</v>
      </c>
    </row>
    <row r="64" spans="1:14" ht="12.75">
      <c r="A64" s="41">
        <v>42067</v>
      </c>
      <c r="B64" t="s">
        <v>9</v>
      </c>
      <c r="D64" s="41">
        <v>42432</v>
      </c>
      <c r="E64" t="s">
        <v>11</v>
      </c>
      <c r="G64" s="41">
        <v>42798</v>
      </c>
      <c r="H64" t="s">
        <v>183</v>
      </c>
      <c r="J64" s="41">
        <v>43163</v>
      </c>
      <c r="K64" t="s">
        <v>184</v>
      </c>
      <c r="M64" s="41">
        <v>43528</v>
      </c>
      <c r="N64" t="s">
        <v>7</v>
      </c>
    </row>
    <row r="65" spans="1:14" ht="12.75">
      <c r="A65" s="41">
        <v>42068</v>
      </c>
      <c r="B65" t="s">
        <v>11</v>
      </c>
      <c r="D65" s="41">
        <v>42433</v>
      </c>
      <c r="E65" t="s">
        <v>10</v>
      </c>
      <c r="G65" s="41">
        <v>42799</v>
      </c>
      <c r="H65" t="s">
        <v>184</v>
      </c>
      <c r="J65" s="41">
        <v>43164</v>
      </c>
      <c r="K65" t="s">
        <v>7</v>
      </c>
      <c r="M65" s="41">
        <v>43529</v>
      </c>
      <c r="N65" t="s">
        <v>8</v>
      </c>
    </row>
    <row r="66" spans="1:14" ht="12.75">
      <c r="A66" s="41">
        <v>42069</v>
      </c>
      <c r="B66" t="s">
        <v>10</v>
      </c>
      <c r="D66" s="41">
        <v>42434</v>
      </c>
      <c r="E66" t="s">
        <v>183</v>
      </c>
      <c r="G66" s="41">
        <v>42800</v>
      </c>
      <c r="H66" t="s">
        <v>7</v>
      </c>
      <c r="J66" s="41">
        <v>43165</v>
      </c>
      <c r="K66" t="s">
        <v>8</v>
      </c>
      <c r="M66" s="41">
        <v>43530</v>
      </c>
      <c r="N66" t="s">
        <v>9</v>
      </c>
    </row>
    <row r="67" spans="1:14" ht="12.75">
      <c r="A67" s="41">
        <v>42070</v>
      </c>
      <c r="B67" t="s">
        <v>183</v>
      </c>
      <c r="D67" s="41">
        <v>42435</v>
      </c>
      <c r="E67" t="s">
        <v>184</v>
      </c>
      <c r="G67" s="41">
        <v>42801</v>
      </c>
      <c r="H67" t="s">
        <v>8</v>
      </c>
      <c r="J67" s="41">
        <v>43166</v>
      </c>
      <c r="K67" t="s">
        <v>9</v>
      </c>
      <c r="M67" s="41">
        <v>43531</v>
      </c>
      <c r="N67" t="s">
        <v>11</v>
      </c>
    </row>
    <row r="68" spans="1:14" ht="12.75">
      <c r="A68" s="41">
        <v>42071</v>
      </c>
      <c r="B68" t="s">
        <v>184</v>
      </c>
      <c r="D68" s="41">
        <v>42436</v>
      </c>
      <c r="E68" t="s">
        <v>7</v>
      </c>
      <c r="G68" s="41">
        <v>42802</v>
      </c>
      <c r="H68" t="s">
        <v>9</v>
      </c>
      <c r="J68" s="41">
        <v>43167</v>
      </c>
      <c r="K68" t="s">
        <v>11</v>
      </c>
      <c r="M68" s="41">
        <v>43532</v>
      </c>
      <c r="N68" t="s">
        <v>10</v>
      </c>
    </row>
    <row r="69" spans="1:14" ht="12.75">
      <c r="A69" s="41">
        <v>42072</v>
      </c>
      <c r="B69" t="s">
        <v>7</v>
      </c>
      <c r="D69" s="41">
        <v>42437</v>
      </c>
      <c r="E69" t="s">
        <v>8</v>
      </c>
      <c r="G69" s="41">
        <v>42803</v>
      </c>
      <c r="H69" t="s">
        <v>11</v>
      </c>
      <c r="J69" s="41">
        <v>43168</v>
      </c>
      <c r="K69" t="s">
        <v>10</v>
      </c>
      <c r="M69" s="41">
        <v>43533</v>
      </c>
      <c r="N69" t="s">
        <v>183</v>
      </c>
    </row>
    <row r="70" spans="1:14" ht="12.75">
      <c r="A70" s="41">
        <v>42073</v>
      </c>
      <c r="B70" t="s">
        <v>8</v>
      </c>
      <c r="D70" s="41">
        <v>42438</v>
      </c>
      <c r="E70" t="s">
        <v>9</v>
      </c>
      <c r="G70" s="41">
        <v>42804</v>
      </c>
      <c r="H70" t="s">
        <v>10</v>
      </c>
      <c r="J70" s="41">
        <v>43169</v>
      </c>
      <c r="K70" t="s">
        <v>183</v>
      </c>
      <c r="M70" s="41">
        <v>43534</v>
      </c>
      <c r="N70" t="s">
        <v>184</v>
      </c>
    </row>
    <row r="71" spans="1:14" ht="12.75">
      <c r="A71" s="41">
        <v>42074</v>
      </c>
      <c r="B71" t="s">
        <v>9</v>
      </c>
      <c r="D71" s="41">
        <v>42439</v>
      </c>
      <c r="E71" t="s">
        <v>11</v>
      </c>
      <c r="G71" s="41">
        <v>42805</v>
      </c>
      <c r="H71" t="s">
        <v>183</v>
      </c>
      <c r="J71" s="41">
        <v>43170</v>
      </c>
      <c r="K71" t="s">
        <v>184</v>
      </c>
      <c r="M71" s="41">
        <v>43535</v>
      </c>
      <c r="N71" t="s">
        <v>7</v>
      </c>
    </row>
    <row r="72" spans="1:14" ht="12.75">
      <c r="A72" s="41">
        <v>42075</v>
      </c>
      <c r="B72" t="s">
        <v>11</v>
      </c>
      <c r="D72" s="41">
        <v>42440</v>
      </c>
      <c r="E72" t="s">
        <v>10</v>
      </c>
      <c r="G72" s="41">
        <v>42806</v>
      </c>
      <c r="H72" t="s">
        <v>184</v>
      </c>
      <c r="J72" s="41">
        <v>43171</v>
      </c>
      <c r="K72" t="s">
        <v>7</v>
      </c>
      <c r="M72" s="41">
        <v>43536</v>
      </c>
      <c r="N72" t="s">
        <v>8</v>
      </c>
    </row>
    <row r="73" spans="1:14" ht="12.75">
      <c r="A73" s="41">
        <v>42076</v>
      </c>
      <c r="B73" t="s">
        <v>10</v>
      </c>
      <c r="D73" s="41">
        <v>42441</v>
      </c>
      <c r="E73" t="s">
        <v>183</v>
      </c>
      <c r="G73" s="41">
        <v>42807</v>
      </c>
      <c r="H73" t="s">
        <v>7</v>
      </c>
      <c r="J73" s="41">
        <v>43172</v>
      </c>
      <c r="K73" t="s">
        <v>8</v>
      </c>
      <c r="M73" s="41">
        <v>43537</v>
      </c>
      <c r="N73" t="s">
        <v>9</v>
      </c>
    </row>
    <row r="74" spans="1:14" ht="12.75">
      <c r="A74" s="41">
        <v>42077</v>
      </c>
      <c r="B74" t="s">
        <v>183</v>
      </c>
      <c r="D74" s="41">
        <v>42442</v>
      </c>
      <c r="E74" t="s">
        <v>184</v>
      </c>
      <c r="G74" s="41">
        <v>42808</v>
      </c>
      <c r="H74" t="s">
        <v>8</v>
      </c>
      <c r="J74" s="41">
        <v>43173</v>
      </c>
      <c r="K74" t="s">
        <v>9</v>
      </c>
      <c r="M74" s="41">
        <v>43538</v>
      </c>
      <c r="N74" t="s">
        <v>11</v>
      </c>
    </row>
    <row r="75" spans="1:14" ht="12.75">
      <c r="A75" s="41">
        <v>42078</v>
      </c>
      <c r="B75" t="s">
        <v>184</v>
      </c>
      <c r="D75" s="41">
        <v>42443</v>
      </c>
      <c r="E75" t="s">
        <v>7</v>
      </c>
      <c r="G75" s="41">
        <v>42809</v>
      </c>
      <c r="H75" t="s">
        <v>9</v>
      </c>
      <c r="J75" s="41">
        <v>43174</v>
      </c>
      <c r="K75" t="s">
        <v>11</v>
      </c>
      <c r="M75" s="41">
        <v>43539</v>
      </c>
      <c r="N75" t="s">
        <v>10</v>
      </c>
    </row>
    <row r="76" spans="1:14" ht="12.75">
      <c r="A76" s="41">
        <v>42079</v>
      </c>
      <c r="B76" t="s">
        <v>7</v>
      </c>
      <c r="D76" s="41">
        <v>42444</v>
      </c>
      <c r="E76" t="s">
        <v>8</v>
      </c>
      <c r="G76" s="41">
        <v>42810</v>
      </c>
      <c r="H76" t="s">
        <v>11</v>
      </c>
      <c r="J76" s="41">
        <v>43175</v>
      </c>
      <c r="K76" t="s">
        <v>10</v>
      </c>
      <c r="M76" s="41">
        <v>43540</v>
      </c>
      <c r="N76" t="s">
        <v>183</v>
      </c>
    </row>
    <row r="77" spans="1:14" ht="12.75">
      <c r="A77" s="41">
        <v>42080</v>
      </c>
      <c r="B77" t="s">
        <v>8</v>
      </c>
      <c r="D77" s="41">
        <v>42445</v>
      </c>
      <c r="E77" t="s">
        <v>9</v>
      </c>
      <c r="G77" s="41">
        <v>42811</v>
      </c>
      <c r="H77" t="s">
        <v>10</v>
      </c>
      <c r="J77" s="41">
        <v>43176</v>
      </c>
      <c r="K77" t="s">
        <v>183</v>
      </c>
      <c r="M77" s="41">
        <v>43541</v>
      </c>
      <c r="N77" t="s">
        <v>184</v>
      </c>
    </row>
    <row r="78" spans="1:14" ht="12.75">
      <c r="A78" s="41">
        <v>42081</v>
      </c>
      <c r="B78" t="s">
        <v>9</v>
      </c>
      <c r="D78" s="41">
        <v>42446</v>
      </c>
      <c r="E78" t="s">
        <v>11</v>
      </c>
      <c r="G78" s="41">
        <v>42812</v>
      </c>
      <c r="H78" t="s">
        <v>183</v>
      </c>
      <c r="J78" s="41">
        <v>43177</v>
      </c>
      <c r="K78" t="s">
        <v>184</v>
      </c>
      <c r="M78" s="41">
        <v>43542</v>
      </c>
      <c r="N78" t="s">
        <v>7</v>
      </c>
    </row>
    <row r="79" spans="1:14" ht="12.75">
      <c r="A79" s="41">
        <v>42082</v>
      </c>
      <c r="B79" t="s">
        <v>11</v>
      </c>
      <c r="D79" s="41">
        <v>42447</v>
      </c>
      <c r="E79" t="s">
        <v>10</v>
      </c>
      <c r="G79" s="41">
        <v>42813</v>
      </c>
      <c r="H79" t="s">
        <v>184</v>
      </c>
      <c r="J79" s="41">
        <v>43178</v>
      </c>
      <c r="K79" t="s">
        <v>7</v>
      </c>
      <c r="M79" s="41">
        <v>43543</v>
      </c>
      <c r="N79" t="s">
        <v>8</v>
      </c>
    </row>
    <row r="80" spans="1:14" ht="12.75">
      <c r="A80" s="41">
        <v>42083</v>
      </c>
      <c r="B80" t="s">
        <v>10</v>
      </c>
      <c r="D80" s="41">
        <v>42448</v>
      </c>
      <c r="E80" t="s">
        <v>183</v>
      </c>
      <c r="G80" s="41">
        <v>42814</v>
      </c>
      <c r="H80" t="s">
        <v>7</v>
      </c>
      <c r="J80" s="41">
        <v>43179</v>
      </c>
      <c r="K80" t="s">
        <v>8</v>
      </c>
      <c r="M80" s="41">
        <v>43544</v>
      </c>
      <c r="N80" t="s">
        <v>9</v>
      </c>
    </row>
    <row r="81" spans="1:14" ht="12.75">
      <c r="A81" s="41">
        <v>42084</v>
      </c>
      <c r="B81" t="s">
        <v>183</v>
      </c>
      <c r="D81" s="41">
        <v>42449</v>
      </c>
      <c r="E81" t="s">
        <v>184</v>
      </c>
      <c r="G81" s="41">
        <v>42815</v>
      </c>
      <c r="H81" t="s">
        <v>8</v>
      </c>
      <c r="J81" s="41">
        <v>43180</v>
      </c>
      <c r="K81" t="s">
        <v>9</v>
      </c>
      <c r="M81" s="41">
        <v>43545</v>
      </c>
      <c r="N81" t="s">
        <v>11</v>
      </c>
    </row>
    <row r="82" spans="1:14" ht="12.75">
      <c r="A82" s="41">
        <v>42085</v>
      </c>
      <c r="B82" t="s">
        <v>184</v>
      </c>
      <c r="D82" s="41">
        <v>42450</v>
      </c>
      <c r="E82" t="s">
        <v>7</v>
      </c>
      <c r="G82" s="41">
        <v>42816</v>
      </c>
      <c r="H82" t="s">
        <v>9</v>
      </c>
      <c r="J82" s="41">
        <v>43181</v>
      </c>
      <c r="K82" t="s">
        <v>11</v>
      </c>
      <c r="M82" s="41">
        <v>43546</v>
      </c>
      <c r="N82" t="s">
        <v>10</v>
      </c>
    </row>
    <row r="83" spans="1:14" ht="12.75">
      <c r="A83" s="41">
        <v>42086</v>
      </c>
      <c r="B83" t="s">
        <v>7</v>
      </c>
      <c r="D83" s="41">
        <v>42451</v>
      </c>
      <c r="E83" t="s">
        <v>8</v>
      </c>
      <c r="G83" s="41">
        <v>42817</v>
      </c>
      <c r="H83" t="s">
        <v>11</v>
      </c>
      <c r="J83" s="41">
        <v>43182</v>
      </c>
      <c r="K83" t="s">
        <v>10</v>
      </c>
      <c r="M83" s="41">
        <v>43547</v>
      </c>
      <c r="N83" t="s">
        <v>183</v>
      </c>
    </row>
    <row r="84" spans="1:14" ht="12.75">
      <c r="A84" s="41">
        <v>42087</v>
      </c>
      <c r="B84" t="s">
        <v>8</v>
      </c>
      <c r="D84" s="41">
        <v>42452</v>
      </c>
      <c r="E84" t="s">
        <v>9</v>
      </c>
      <c r="G84" s="41">
        <v>42818</v>
      </c>
      <c r="H84" t="s">
        <v>10</v>
      </c>
      <c r="J84" s="41">
        <v>43183</v>
      </c>
      <c r="K84" t="s">
        <v>183</v>
      </c>
      <c r="M84" s="41">
        <v>43548</v>
      </c>
      <c r="N84" t="s">
        <v>184</v>
      </c>
    </row>
    <row r="85" spans="1:14" ht="12.75">
      <c r="A85" s="41">
        <v>42088</v>
      </c>
      <c r="B85" t="s">
        <v>9</v>
      </c>
      <c r="D85" s="41">
        <v>42453</v>
      </c>
      <c r="E85" t="s">
        <v>11</v>
      </c>
      <c r="G85" s="41">
        <v>42819</v>
      </c>
      <c r="H85" t="s">
        <v>183</v>
      </c>
      <c r="J85" s="41">
        <v>43184</v>
      </c>
      <c r="K85" t="s">
        <v>184</v>
      </c>
      <c r="M85" s="41">
        <v>43549</v>
      </c>
      <c r="N85" t="s">
        <v>7</v>
      </c>
    </row>
    <row r="86" spans="1:14" ht="12.75">
      <c r="A86" s="41">
        <v>42089</v>
      </c>
      <c r="B86" t="s">
        <v>11</v>
      </c>
      <c r="D86" s="41">
        <v>42454</v>
      </c>
      <c r="E86" t="s">
        <v>10</v>
      </c>
      <c r="G86" s="41">
        <v>42820</v>
      </c>
      <c r="H86" t="s">
        <v>184</v>
      </c>
      <c r="J86" s="41">
        <v>43185</v>
      </c>
      <c r="K86" t="s">
        <v>7</v>
      </c>
      <c r="M86" s="41">
        <v>43550</v>
      </c>
      <c r="N86" t="s">
        <v>8</v>
      </c>
    </row>
    <row r="87" spans="1:14" ht="12.75">
      <c r="A87" s="41">
        <v>42090</v>
      </c>
      <c r="B87" t="s">
        <v>10</v>
      </c>
      <c r="D87" s="41">
        <v>42455</v>
      </c>
      <c r="E87" t="s">
        <v>183</v>
      </c>
      <c r="G87" s="41">
        <v>42821</v>
      </c>
      <c r="H87" t="s">
        <v>7</v>
      </c>
      <c r="J87" s="41">
        <v>43186</v>
      </c>
      <c r="K87" t="s">
        <v>8</v>
      </c>
      <c r="M87" s="41">
        <v>43551</v>
      </c>
      <c r="N87" t="s">
        <v>9</v>
      </c>
    </row>
    <row r="88" spans="1:14" ht="12.75">
      <c r="A88" s="41">
        <v>42091</v>
      </c>
      <c r="B88" t="s">
        <v>183</v>
      </c>
      <c r="D88" s="41">
        <v>42456</v>
      </c>
      <c r="E88" t="s">
        <v>184</v>
      </c>
      <c r="G88" s="41">
        <v>42822</v>
      </c>
      <c r="H88" t="s">
        <v>8</v>
      </c>
      <c r="J88" s="41">
        <v>43187</v>
      </c>
      <c r="K88" t="s">
        <v>9</v>
      </c>
      <c r="M88" s="41">
        <v>43552</v>
      </c>
      <c r="N88" t="s">
        <v>11</v>
      </c>
    </row>
    <row r="89" spans="1:14" ht="12.75">
      <c r="A89" s="41">
        <v>42092</v>
      </c>
      <c r="B89" t="s">
        <v>184</v>
      </c>
      <c r="D89" s="41">
        <v>42457</v>
      </c>
      <c r="E89" t="s">
        <v>7</v>
      </c>
      <c r="G89" s="41">
        <v>42823</v>
      </c>
      <c r="H89" t="s">
        <v>9</v>
      </c>
      <c r="J89" s="41">
        <v>43188</v>
      </c>
      <c r="K89" t="s">
        <v>11</v>
      </c>
      <c r="M89" s="41">
        <v>43553</v>
      </c>
      <c r="N89" t="s">
        <v>10</v>
      </c>
    </row>
    <row r="90" spans="1:14" ht="12.75">
      <c r="A90" s="41">
        <v>42093</v>
      </c>
      <c r="B90" t="s">
        <v>7</v>
      </c>
      <c r="D90" s="41">
        <v>42458</v>
      </c>
      <c r="E90" t="s">
        <v>8</v>
      </c>
      <c r="G90" s="41">
        <v>42824</v>
      </c>
      <c r="H90" t="s">
        <v>11</v>
      </c>
      <c r="J90" s="41">
        <v>43189</v>
      </c>
      <c r="K90" t="s">
        <v>10</v>
      </c>
      <c r="M90" s="41">
        <v>43554</v>
      </c>
      <c r="N90" t="s">
        <v>183</v>
      </c>
    </row>
    <row r="91" spans="1:14" ht="12.75">
      <c r="A91" s="41">
        <v>42094</v>
      </c>
      <c r="B91" t="s">
        <v>8</v>
      </c>
      <c r="D91" s="41">
        <v>42459</v>
      </c>
      <c r="E91" t="s">
        <v>9</v>
      </c>
      <c r="G91" s="41">
        <v>42825</v>
      </c>
      <c r="H91" t="s">
        <v>10</v>
      </c>
      <c r="J91" s="41">
        <v>43190</v>
      </c>
      <c r="K91" t="s">
        <v>183</v>
      </c>
      <c r="M91" s="41">
        <v>43555</v>
      </c>
      <c r="N91" t="s">
        <v>184</v>
      </c>
    </row>
    <row r="92" spans="1:14" ht="12.75">
      <c r="A92" s="41">
        <v>42095</v>
      </c>
      <c r="B92" t="s">
        <v>9</v>
      </c>
      <c r="D92" s="41">
        <v>42460</v>
      </c>
      <c r="E92" t="s">
        <v>11</v>
      </c>
      <c r="G92" s="41">
        <v>42826</v>
      </c>
      <c r="H92" t="s">
        <v>183</v>
      </c>
      <c r="J92" s="41">
        <v>43191</v>
      </c>
      <c r="K92" t="s">
        <v>184</v>
      </c>
      <c r="M92" s="41">
        <v>43556</v>
      </c>
      <c r="N92" t="s">
        <v>7</v>
      </c>
    </row>
    <row r="93" spans="1:14" ht="12.75">
      <c r="A93" s="41">
        <v>42096</v>
      </c>
      <c r="B93" t="s">
        <v>11</v>
      </c>
      <c r="D93" s="41">
        <v>42461</v>
      </c>
      <c r="E93" t="s">
        <v>10</v>
      </c>
      <c r="G93" s="41">
        <v>42827</v>
      </c>
      <c r="H93" t="s">
        <v>184</v>
      </c>
      <c r="J93" s="41">
        <v>43192</v>
      </c>
      <c r="K93" t="s">
        <v>7</v>
      </c>
      <c r="M93" s="41">
        <v>43557</v>
      </c>
      <c r="N93" t="s">
        <v>8</v>
      </c>
    </row>
    <row r="94" spans="1:14" ht="12.75">
      <c r="A94" s="41">
        <v>42097</v>
      </c>
      <c r="B94" t="s">
        <v>10</v>
      </c>
      <c r="D94" s="41">
        <v>42462</v>
      </c>
      <c r="E94" t="s">
        <v>183</v>
      </c>
      <c r="G94" s="41">
        <v>42828</v>
      </c>
      <c r="H94" t="s">
        <v>7</v>
      </c>
      <c r="J94" s="41">
        <v>43193</v>
      </c>
      <c r="K94" t="s">
        <v>8</v>
      </c>
      <c r="M94" s="41">
        <v>43558</v>
      </c>
      <c r="N94" t="s">
        <v>9</v>
      </c>
    </row>
    <row r="95" spans="1:14" ht="12.75">
      <c r="A95" s="41">
        <v>42098</v>
      </c>
      <c r="B95" t="s">
        <v>183</v>
      </c>
      <c r="D95" s="41">
        <v>42463</v>
      </c>
      <c r="E95" t="s">
        <v>184</v>
      </c>
      <c r="G95" s="41">
        <v>42829</v>
      </c>
      <c r="H95" t="s">
        <v>8</v>
      </c>
      <c r="J95" s="41">
        <v>43194</v>
      </c>
      <c r="K95" t="s">
        <v>9</v>
      </c>
      <c r="M95" s="41">
        <v>43559</v>
      </c>
      <c r="N95" t="s">
        <v>11</v>
      </c>
    </row>
    <row r="96" spans="1:14" ht="12.75">
      <c r="A96" s="41">
        <v>42099</v>
      </c>
      <c r="B96" t="s">
        <v>184</v>
      </c>
      <c r="D96" s="41">
        <v>42464</v>
      </c>
      <c r="E96" t="s">
        <v>7</v>
      </c>
      <c r="G96" s="41">
        <v>42830</v>
      </c>
      <c r="H96" t="s">
        <v>9</v>
      </c>
      <c r="J96" s="41">
        <v>43195</v>
      </c>
      <c r="K96" t="s">
        <v>11</v>
      </c>
      <c r="M96" s="41">
        <v>43560</v>
      </c>
      <c r="N96" t="s">
        <v>10</v>
      </c>
    </row>
    <row r="97" spans="1:14" ht="12.75">
      <c r="A97" s="41">
        <v>42100</v>
      </c>
      <c r="B97" t="s">
        <v>7</v>
      </c>
      <c r="D97" s="41">
        <v>42465</v>
      </c>
      <c r="E97" t="s">
        <v>8</v>
      </c>
      <c r="G97" s="41">
        <v>42831</v>
      </c>
      <c r="H97" t="s">
        <v>11</v>
      </c>
      <c r="J97" s="41">
        <v>43196</v>
      </c>
      <c r="K97" t="s">
        <v>10</v>
      </c>
      <c r="M97" s="41">
        <v>43561</v>
      </c>
      <c r="N97" t="s">
        <v>183</v>
      </c>
    </row>
    <row r="98" spans="1:14" ht="12.75">
      <c r="A98" s="41">
        <v>42101</v>
      </c>
      <c r="B98" t="s">
        <v>8</v>
      </c>
      <c r="D98" s="41">
        <v>42466</v>
      </c>
      <c r="E98" t="s">
        <v>9</v>
      </c>
      <c r="G98" s="41">
        <v>42832</v>
      </c>
      <c r="H98" t="s">
        <v>10</v>
      </c>
      <c r="J98" s="41">
        <v>43197</v>
      </c>
      <c r="K98" t="s">
        <v>183</v>
      </c>
      <c r="M98" s="41">
        <v>43562</v>
      </c>
      <c r="N98" t="s">
        <v>184</v>
      </c>
    </row>
    <row r="99" spans="1:14" ht="12.75">
      <c r="A99" s="41">
        <v>42102</v>
      </c>
      <c r="B99" t="s">
        <v>9</v>
      </c>
      <c r="D99" s="41">
        <v>42467</v>
      </c>
      <c r="E99" t="s">
        <v>11</v>
      </c>
      <c r="G99" s="41">
        <v>42833</v>
      </c>
      <c r="H99" t="s">
        <v>183</v>
      </c>
      <c r="J99" s="41">
        <v>43198</v>
      </c>
      <c r="K99" t="s">
        <v>184</v>
      </c>
      <c r="M99" s="41">
        <v>43563</v>
      </c>
      <c r="N99" t="s">
        <v>7</v>
      </c>
    </row>
    <row r="100" spans="1:14" ht="12.75">
      <c r="A100" s="41">
        <v>42103</v>
      </c>
      <c r="B100" t="s">
        <v>11</v>
      </c>
      <c r="D100" s="41">
        <v>42468</v>
      </c>
      <c r="E100" t="s">
        <v>10</v>
      </c>
      <c r="G100" s="41">
        <v>42834</v>
      </c>
      <c r="H100" t="s">
        <v>184</v>
      </c>
      <c r="J100" s="41">
        <v>43199</v>
      </c>
      <c r="K100" t="s">
        <v>7</v>
      </c>
      <c r="M100" s="41">
        <v>43564</v>
      </c>
      <c r="N100" t="s">
        <v>8</v>
      </c>
    </row>
    <row r="101" spans="1:14" ht="12.75">
      <c r="A101" s="41">
        <v>42104</v>
      </c>
      <c r="B101" t="s">
        <v>10</v>
      </c>
      <c r="D101" s="41">
        <v>42469</v>
      </c>
      <c r="E101" t="s">
        <v>183</v>
      </c>
      <c r="G101" s="41">
        <v>42835</v>
      </c>
      <c r="H101" t="s">
        <v>7</v>
      </c>
      <c r="J101" s="41">
        <v>43200</v>
      </c>
      <c r="K101" t="s">
        <v>8</v>
      </c>
      <c r="M101" s="41">
        <v>43565</v>
      </c>
      <c r="N101" t="s">
        <v>9</v>
      </c>
    </row>
    <row r="102" spans="1:14" ht="12.75">
      <c r="A102" s="41">
        <v>42105</v>
      </c>
      <c r="B102" t="s">
        <v>183</v>
      </c>
      <c r="D102" s="41">
        <v>42470</v>
      </c>
      <c r="E102" t="s">
        <v>184</v>
      </c>
      <c r="G102" s="41">
        <v>42836</v>
      </c>
      <c r="H102" t="s">
        <v>8</v>
      </c>
      <c r="J102" s="41">
        <v>43201</v>
      </c>
      <c r="K102" t="s">
        <v>9</v>
      </c>
      <c r="M102" s="41">
        <v>43566</v>
      </c>
      <c r="N102" t="s">
        <v>11</v>
      </c>
    </row>
    <row r="103" spans="1:14" ht="12.75">
      <c r="A103" s="41">
        <v>42106</v>
      </c>
      <c r="B103" t="s">
        <v>184</v>
      </c>
      <c r="D103" s="41">
        <v>42471</v>
      </c>
      <c r="E103" t="s">
        <v>7</v>
      </c>
      <c r="G103" s="41">
        <v>42837</v>
      </c>
      <c r="H103" t="s">
        <v>9</v>
      </c>
      <c r="J103" s="41">
        <v>43202</v>
      </c>
      <c r="K103" t="s">
        <v>11</v>
      </c>
      <c r="M103" s="41">
        <v>43567</v>
      </c>
      <c r="N103" t="s">
        <v>10</v>
      </c>
    </row>
    <row r="104" spans="1:14" ht="12.75">
      <c r="A104" s="41">
        <v>42107</v>
      </c>
      <c r="B104" t="s">
        <v>7</v>
      </c>
      <c r="D104" s="41">
        <v>42472</v>
      </c>
      <c r="E104" t="s">
        <v>8</v>
      </c>
      <c r="G104" s="41">
        <v>42838</v>
      </c>
      <c r="H104" t="s">
        <v>11</v>
      </c>
      <c r="J104" s="41">
        <v>43203</v>
      </c>
      <c r="K104" t="s">
        <v>10</v>
      </c>
      <c r="M104" s="41">
        <v>43568</v>
      </c>
      <c r="N104" t="s">
        <v>183</v>
      </c>
    </row>
    <row r="105" spans="1:14" ht="12.75">
      <c r="A105" s="41">
        <v>42108</v>
      </c>
      <c r="B105" t="s">
        <v>8</v>
      </c>
      <c r="D105" s="41">
        <v>42473</v>
      </c>
      <c r="E105" t="s">
        <v>9</v>
      </c>
      <c r="G105" s="41">
        <v>42839</v>
      </c>
      <c r="H105" t="s">
        <v>10</v>
      </c>
      <c r="J105" s="41">
        <v>43204</v>
      </c>
      <c r="K105" t="s">
        <v>183</v>
      </c>
      <c r="M105" s="41">
        <v>43569</v>
      </c>
      <c r="N105" t="s">
        <v>184</v>
      </c>
    </row>
    <row r="106" spans="1:14" ht="12.75">
      <c r="A106" s="41">
        <v>42109</v>
      </c>
      <c r="B106" t="s">
        <v>9</v>
      </c>
      <c r="D106" s="41">
        <v>42474</v>
      </c>
      <c r="E106" t="s">
        <v>11</v>
      </c>
      <c r="G106" s="41">
        <v>42840</v>
      </c>
      <c r="H106" t="s">
        <v>183</v>
      </c>
      <c r="J106" s="41">
        <v>43205</v>
      </c>
      <c r="K106" t="s">
        <v>184</v>
      </c>
      <c r="M106" s="41">
        <v>43570</v>
      </c>
      <c r="N106" t="s">
        <v>7</v>
      </c>
    </row>
    <row r="107" spans="1:14" ht="12.75">
      <c r="A107" s="41">
        <v>42110</v>
      </c>
      <c r="B107" t="s">
        <v>11</v>
      </c>
      <c r="D107" s="41">
        <v>42475</v>
      </c>
      <c r="E107" t="s">
        <v>10</v>
      </c>
      <c r="G107" s="41">
        <v>42841</v>
      </c>
      <c r="H107" t="s">
        <v>184</v>
      </c>
      <c r="J107" s="41">
        <v>43206</v>
      </c>
      <c r="K107" t="s">
        <v>7</v>
      </c>
      <c r="M107" s="41">
        <v>43571</v>
      </c>
      <c r="N107" t="s">
        <v>8</v>
      </c>
    </row>
    <row r="108" spans="1:14" ht="12.75">
      <c r="A108" s="41">
        <v>42111</v>
      </c>
      <c r="B108" t="s">
        <v>10</v>
      </c>
      <c r="D108" s="41">
        <v>42476</v>
      </c>
      <c r="E108" t="s">
        <v>183</v>
      </c>
      <c r="G108" s="41">
        <v>42842</v>
      </c>
      <c r="H108" t="s">
        <v>7</v>
      </c>
      <c r="J108" s="41">
        <v>43207</v>
      </c>
      <c r="K108" t="s">
        <v>8</v>
      </c>
      <c r="M108" s="41">
        <v>43572</v>
      </c>
      <c r="N108" t="s">
        <v>9</v>
      </c>
    </row>
    <row r="109" spans="1:14" ht="12.75">
      <c r="A109" s="41">
        <v>42112</v>
      </c>
      <c r="B109" t="s">
        <v>183</v>
      </c>
      <c r="D109" s="41">
        <v>42477</v>
      </c>
      <c r="E109" t="s">
        <v>184</v>
      </c>
      <c r="G109" s="41">
        <v>42843</v>
      </c>
      <c r="H109" t="s">
        <v>8</v>
      </c>
      <c r="J109" s="41">
        <v>43208</v>
      </c>
      <c r="K109" t="s">
        <v>9</v>
      </c>
      <c r="M109" s="41">
        <v>43573</v>
      </c>
      <c r="N109" t="s">
        <v>11</v>
      </c>
    </row>
    <row r="110" spans="1:14" ht="12.75">
      <c r="A110" s="41">
        <v>42113</v>
      </c>
      <c r="B110" t="s">
        <v>184</v>
      </c>
      <c r="D110" s="41">
        <v>42478</v>
      </c>
      <c r="E110" t="s">
        <v>7</v>
      </c>
      <c r="G110" s="41">
        <v>42844</v>
      </c>
      <c r="H110" t="s">
        <v>9</v>
      </c>
      <c r="J110" s="41">
        <v>43209</v>
      </c>
      <c r="K110" t="s">
        <v>11</v>
      </c>
      <c r="M110" s="41">
        <v>43574</v>
      </c>
      <c r="N110" t="s">
        <v>10</v>
      </c>
    </row>
    <row r="111" spans="1:14" ht="12.75">
      <c r="A111" s="41">
        <v>42114</v>
      </c>
      <c r="B111" t="s">
        <v>7</v>
      </c>
      <c r="D111" s="41">
        <v>42479</v>
      </c>
      <c r="E111" t="s">
        <v>8</v>
      </c>
      <c r="G111" s="41">
        <v>42845</v>
      </c>
      <c r="H111" t="s">
        <v>11</v>
      </c>
      <c r="J111" s="41">
        <v>43210</v>
      </c>
      <c r="K111" t="s">
        <v>10</v>
      </c>
      <c r="M111" s="41">
        <v>43575</v>
      </c>
      <c r="N111" t="s">
        <v>183</v>
      </c>
    </row>
    <row r="112" spans="1:14" ht="12.75">
      <c r="A112" s="41">
        <v>42115</v>
      </c>
      <c r="B112" t="s">
        <v>8</v>
      </c>
      <c r="D112" s="41">
        <v>42480</v>
      </c>
      <c r="E112" t="s">
        <v>9</v>
      </c>
      <c r="G112" s="41">
        <v>42846</v>
      </c>
      <c r="H112" t="s">
        <v>10</v>
      </c>
      <c r="J112" s="41">
        <v>43211</v>
      </c>
      <c r="K112" t="s">
        <v>183</v>
      </c>
      <c r="M112" s="41">
        <v>43576</v>
      </c>
      <c r="N112" t="s">
        <v>184</v>
      </c>
    </row>
    <row r="113" spans="1:14" ht="12.75">
      <c r="A113" s="41">
        <v>42116</v>
      </c>
      <c r="B113" t="s">
        <v>9</v>
      </c>
      <c r="D113" s="41">
        <v>42481</v>
      </c>
      <c r="E113" t="s">
        <v>11</v>
      </c>
      <c r="G113" s="41">
        <v>42847</v>
      </c>
      <c r="H113" t="s">
        <v>183</v>
      </c>
      <c r="J113" s="41">
        <v>43212</v>
      </c>
      <c r="K113" t="s">
        <v>184</v>
      </c>
      <c r="M113" s="41">
        <v>43577</v>
      </c>
      <c r="N113" t="s">
        <v>7</v>
      </c>
    </row>
    <row r="114" spans="1:14" ht="12.75">
      <c r="A114" s="41">
        <v>42117</v>
      </c>
      <c r="B114" t="s">
        <v>11</v>
      </c>
      <c r="D114" s="41">
        <v>42482</v>
      </c>
      <c r="E114" t="s">
        <v>10</v>
      </c>
      <c r="G114" s="41">
        <v>42848</v>
      </c>
      <c r="H114" t="s">
        <v>184</v>
      </c>
      <c r="J114" s="41">
        <v>43213</v>
      </c>
      <c r="K114" t="s">
        <v>7</v>
      </c>
      <c r="M114" s="41">
        <v>43578</v>
      </c>
      <c r="N114" t="s">
        <v>8</v>
      </c>
    </row>
    <row r="115" spans="1:14" ht="12.75">
      <c r="A115" s="41">
        <v>42118</v>
      </c>
      <c r="B115" t="s">
        <v>10</v>
      </c>
      <c r="D115" s="41">
        <v>42483</v>
      </c>
      <c r="E115" t="s">
        <v>183</v>
      </c>
      <c r="G115" s="41">
        <v>42849</v>
      </c>
      <c r="H115" t="s">
        <v>7</v>
      </c>
      <c r="J115" s="41">
        <v>43214</v>
      </c>
      <c r="K115" t="s">
        <v>8</v>
      </c>
      <c r="M115" s="41">
        <v>43579</v>
      </c>
      <c r="N115" t="s">
        <v>9</v>
      </c>
    </row>
    <row r="116" spans="1:14" ht="12.75">
      <c r="A116" s="41">
        <v>42119</v>
      </c>
      <c r="B116" t="s">
        <v>183</v>
      </c>
      <c r="D116" s="41">
        <v>42484</v>
      </c>
      <c r="E116" t="s">
        <v>184</v>
      </c>
      <c r="G116" s="41">
        <v>42850</v>
      </c>
      <c r="H116" t="s">
        <v>8</v>
      </c>
      <c r="J116" s="41">
        <v>43215</v>
      </c>
      <c r="K116" t="s">
        <v>9</v>
      </c>
      <c r="M116" s="41">
        <v>43580</v>
      </c>
      <c r="N116" t="s">
        <v>11</v>
      </c>
    </row>
    <row r="117" spans="1:14" ht="12.75">
      <c r="A117" s="41">
        <v>42120</v>
      </c>
      <c r="B117" t="s">
        <v>184</v>
      </c>
      <c r="D117" s="41">
        <v>42485</v>
      </c>
      <c r="E117" t="s">
        <v>7</v>
      </c>
      <c r="G117" s="41">
        <v>42851</v>
      </c>
      <c r="H117" t="s">
        <v>9</v>
      </c>
      <c r="J117" s="41">
        <v>43216</v>
      </c>
      <c r="K117" t="s">
        <v>11</v>
      </c>
      <c r="M117" s="41">
        <v>43581</v>
      </c>
      <c r="N117" t="s">
        <v>10</v>
      </c>
    </row>
    <row r="118" spans="1:14" ht="12.75">
      <c r="A118" s="41">
        <v>42121</v>
      </c>
      <c r="B118" t="s">
        <v>7</v>
      </c>
      <c r="D118" s="41">
        <v>42486</v>
      </c>
      <c r="E118" t="s">
        <v>8</v>
      </c>
      <c r="G118" s="41">
        <v>42852</v>
      </c>
      <c r="H118" t="s">
        <v>11</v>
      </c>
      <c r="J118" s="41">
        <v>43217</v>
      </c>
      <c r="K118" t="s">
        <v>10</v>
      </c>
      <c r="M118" s="41">
        <v>43582</v>
      </c>
      <c r="N118" t="s">
        <v>183</v>
      </c>
    </row>
    <row r="119" spans="1:14" ht="12.75">
      <c r="A119" s="41">
        <v>42122</v>
      </c>
      <c r="B119" t="s">
        <v>8</v>
      </c>
      <c r="D119" s="41">
        <v>42487</v>
      </c>
      <c r="E119" t="s">
        <v>9</v>
      </c>
      <c r="G119" s="41">
        <v>42853</v>
      </c>
      <c r="H119" t="s">
        <v>10</v>
      </c>
      <c r="J119" s="41">
        <v>43218</v>
      </c>
      <c r="K119" t="s">
        <v>183</v>
      </c>
      <c r="M119" s="41">
        <v>43583</v>
      </c>
      <c r="N119" t="s">
        <v>184</v>
      </c>
    </row>
    <row r="120" spans="1:14" ht="12.75">
      <c r="A120" s="41">
        <v>42123</v>
      </c>
      <c r="B120" t="s">
        <v>9</v>
      </c>
      <c r="D120" s="41">
        <v>42488</v>
      </c>
      <c r="E120" t="s">
        <v>11</v>
      </c>
      <c r="G120" s="41">
        <v>42854</v>
      </c>
      <c r="H120" t="s">
        <v>183</v>
      </c>
      <c r="J120" s="41">
        <v>43219</v>
      </c>
      <c r="K120" t="s">
        <v>184</v>
      </c>
      <c r="M120" s="41">
        <v>43584</v>
      </c>
      <c r="N120" t="s">
        <v>7</v>
      </c>
    </row>
    <row r="121" spans="1:14" ht="12.75">
      <c r="A121" s="41">
        <v>42124</v>
      </c>
      <c r="B121" t="s">
        <v>11</v>
      </c>
      <c r="D121" s="41">
        <v>42489</v>
      </c>
      <c r="E121" t="s">
        <v>10</v>
      </c>
      <c r="G121" s="41">
        <v>42855</v>
      </c>
      <c r="H121" t="s">
        <v>184</v>
      </c>
      <c r="J121" s="41">
        <v>43220</v>
      </c>
      <c r="K121" t="s">
        <v>7</v>
      </c>
      <c r="M121" s="41">
        <v>43585</v>
      </c>
      <c r="N121" t="s">
        <v>8</v>
      </c>
    </row>
    <row r="122" spans="1:14" ht="12.75">
      <c r="A122" s="41">
        <v>42125</v>
      </c>
      <c r="B122" t="s">
        <v>10</v>
      </c>
      <c r="D122" s="41">
        <v>42490</v>
      </c>
      <c r="E122" t="s">
        <v>183</v>
      </c>
      <c r="G122" s="41">
        <v>42856</v>
      </c>
      <c r="H122" t="s">
        <v>7</v>
      </c>
      <c r="J122" s="41">
        <v>43221</v>
      </c>
      <c r="K122" t="s">
        <v>8</v>
      </c>
      <c r="M122" s="41">
        <v>43586</v>
      </c>
      <c r="N122" t="s">
        <v>9</v>
      </c>
    </row>
    <row r="123" spans="1:14" ht="12.75">
      <c r="A123" s="41">
        <v>42126</v>
      </c>
      <c r="B123" t="s">
        <v>183</v>
      </c>
      <c r="D123" s="41">
        <v>42491</v>
      </c>
      <c r="E123" t="s">
        <v>184</v>
      </c>
      <c r="G123" s="41">
        <v>42857</v>
      </c>
      <c r="H123" t="s">
        <v>8</v>
      </c>
      <c r="J123" s="41">
        <v>43222</v>
      </c>
      <c r="K123" t="s">
        <v>9</v>
      </c>
      <c r="M123" s="41">
        <v>43587</v>
      </c>
      <c r="N123" t="s">
        <v>11</v>
      </c>
    </row>
    <row r="124" spans="1:14" ht="12.75">
      <c r="A124" s="41">
        <v>42127</v>
      </c>
      <c r="B124" t="s">
        <v>184</v>
      </c>
      <c r="D124" s="41">
        <v>42492</v>
      </c>
      <c r="E124" t="s">
        <v>7</v>
      </c>
      <c r="G124" s="41">
        <v>42858</v>
      </c>
      <c r="H124" t="s">
        <v>9</v>
      </c>
      <c r="J124" s="41">
        <v>43223</v>
      </c>
      <c r="K124" t="s">
        <v>11</v>
      </c>
      <c r="M124" s="41">
        <v>43588</v>
      </c>
      <c r="N124" t="s">
        <v>10</v>
      </c>
    </row>
    <row r="125" spans="1:14" ht="12.75">
      <c r="A125" s="41">
        <v>42128</v>
      </c>
      <c r="B125" t="s">
        <v>7</v>
      </c>
      <c r="D125" s="41">
        <v>42493</v>
      </c>
      <c r="E125" t="s">
        <v>8</v>
      </c>
      <c r="G125" s="41">
        <v>42859</v>
      </c>
      <c r="H125" t="s">
        <v>11</v>
      </c>
      <c r="J125" s="41">
        <v>43224</v>
      </c>
      <c r="K125" t="s">
        <v>10</v>
      </c>
      <c r="M125" s="41">
        <v>43589</v>
      </c>
      <c r="N125" t="s">
        <v>183</v>
      </c>
    </row>
    <row r="126" spans="1:14" ht="12.75">
      <c r="A126" s="41">
        <v>42129</v>
      </c>
      <c r="B126" t="s">
        <v>8</v>
      </c>
      <c r="D126" s="41">
        <v>42494</v>
      </c>
      <c r="E126" t="s">
        <v>9</v>
      </c>
      <c r="G126" s="41">
        <v>42860</v>
      </c>
      <c r="H126" t="s">
        <v>10</v>
      </c>
      <c r="J126" s="41">
        <v>43225</v>
      </c>
      <c r="K126" t="s">
        <v>183</v>
      </c>
      <c r="M126" s="41">
        <v>43590</v>
      </c>
      <c r="N126" t="s">
        <v>184</v>
      </c>
    </row>
    <row r="127" spans="1:14" ht="12.75">
      <c r="A127" s="41">
        <v>42130</v>
      </c>
      <c r="B127" t="s">
        <v>9</v>
      </c>
      <c r="D127" s="41">
        <v>42495</v>
      </c>
      <c r="E127" t="s">
        <v>11</v>
      </c>
      <c r="G127" s="41">
        <v>42861</v>
      </c>
      <c r="H127" t="s">
        <v>183</v>
      </c>
      <c r="J127" s="41">
        <v>43226</v>
      </c>
      <c r="K127" t="s">
        <v>184</v>
      </c>
      <c r="M127" s="41">
        <v>43591</v>
      </c>
      <c r="N127" t="s">
        <v>7</v>
      </c>
    </row>
    <row r="128" spans="1:14" ht="12.75">
      <c r="A128" s="41">
        <v>42131</v>
      </c>
      <c r="B128" t="s">
        <v>11</v>
      </c>
      <c r="D128" s="41">
        <v>42496</v>
      </c>
      <c r="E128" t="s">
        <v>10</v>
      </c>
      <c r="G128" s="41">
        <v>42862</v>
      </c>
      <c r="H128" t="s">
        <v>184</v>
      </c>
      <c r="J128" s="41">
        <v>43227</v>
      </c>
      <c r="K128" t="s">
        <v>7</v>
      </c>
      <c r="M128" s="41">
        <v>43592</v>
      </c>
      <c r="N128" t="s">
        <v>8</v>
      </c>
    </row>
    <row r="129" spans="1:14" ht="12.75">
      <c r="A129" s="41">
        <v>42132</v>
      </c>
      <c r="B129" t="s">
        <v>10</v>
      </c>
      <c r="D129" s="41">
        <v>42497</v>
      </c>
      <c r="E129" t="s">
        <v>183</v>
      </c>
      <c r="G129" s="41">
        <v>42863</v>
      </c>
      <c r="H129" t="s">
        <v>7</v>
      </c>
      <c r="J129" s="41">
        <v>43228</v>
      </c>
      <c r="K129" t="s">
        <v>8</v>
      </c>
      <c r="M129" s="41">
        <v>43593</v>
      </c>
      <c r="N129" t="s">
        <v>9</v>
      </c>
    </row>
    <row r="130" spans="1:14" ht="12.75">
      <c r="A130" s="41">
        <v>42133</v>
      </c>
      <c r="B130" t="s">
        <v>183</v>
      </c>
      <c r="D130" s="41">
        <v>42498</v>
      </c>
      <c r="E130" t="s">
        <v>184</v>
      </c>
      <c r="G130" s="41">
        <v>42864</v>
      </c>
      <c r="H130" t="s">
        <v>8</v>
      </c>
      <c r="J130" s="41">
        <v>43229</v>
      </c>
      <c r="K130" t="s">
        <v>9</v>
      </c>
      <c r="M130" s="41">
        <v>43594</v>
      </c>
      <c r="N130" t="s">
        <v>11</v>
      </c>
    </row>
    <row r="131" spans="1:14" ht="12.75">
      <c r="A131" s="41">
        <v>42134</v>
      </c>
      <c r="B131" t="s">
        <v>184</v>
      </c>
      <c r="D131" s="41">
        <v>42499</v>
      </c>
      <c r="E131" t="s">
        <v>7</v>
      </c>
      <c r="G131" s="41">
        <v>42865</v>
      </c>
      <c r="H131" t="s">
        <v>9</v>
      </c>
      <c r="J131" s="41">
        <v>43230</v>
      </c>
      <c r="K131" t="s">
        <v>11</v>
      </c>
      <c r="M131" s="41">
        <v>43595</v>
      </c>
      <c r="N131" t="s">
        <v>10</v>
      </c>
    </row>
    <row r="132" spans="1:14" ht="12.75">
      <c r="A132" s="41">
        <v>42135</v>
      </c>
      <c r="B132" t="s">
        <v>7</v>
      </c>
      <c r="D132" s="41">
        <v>42500</v>
      </c>
      <c r="E132" t="s">
        <v>8</v>
      </c>
      <c r="G132" s="41">
        <v>42866</v>
      </c>
      <c r="H132" t="s">
        <v>11</v>
      </c>
      <c r="J132" s="41">
        <v>43231</v>
      </c>
      <c r="K132" t="s">
        <v>10</v>
      </c>
      <c r="M132" s="41">
        <v>43596</v>
      </c>
      <c r="N132" t="s">
        <v>183</v>
      </c>
    </row>
    <row r="133" spans="1:14" ht="12.75">
      <c r="A133" s="41">
        <v>42136</v>
      </c>
      <c r="B133" t="s">
        <v>8</v>
      </c>
      <c r="D133" s="41">
        <v>42501</v>
      </c>
      <c r="E133" t="s">
        <v>9</v>
      </c>
      <c r="G133" s="41">
        <v>42867</v>
      </c>
      <c r="H133" t="s">
        <v>10</v>
      </c>
      <c r="J133" s="41">
        <v>43232</v>
      </c>
      <c r="K133" t="s">
        <v>183</v>
      </c>
      <c r="M133" s="41">
        <v>43597</v>
      </c>
      <c r="N133" t="s">
        <v>184</v>
      </c>
    </row>
    <row r="134" spans="1:14" ht="12.75">
      <c r="A134" s="41">
        <v>42137</v>
      </c>
      <c r="B134" t="s">
        <v>9</v>
      </c>
      <c r="D134" s="41">
        <v>42502</v>
      </c>
      <c r="E134" t="s">
        <v>11</v>
      </c>
      <c r="G134" s="41">
        <v>42868</v>
      </c>
      <c r="H134" t="s">
        <v>183</v>
      </c>
      <c r="J134" s="41">
        <v>43233</v>
      </c>
      <c r="K134" t="s">
        <v>184</v>
      </c>
      <c r="M134" s="41">
        <v>43598</v>
      </c>
      <c r="N134" t="s">
        <v>7</v>
      </c>
    </row>
    <row r="135" spans="1:14" ht="12.75">
      <c r="A135" s="41">
        <v>42138</v>
      </c>
      <c r="B135" t="s">
        <v>11</v>
      </c>
      <c r="D135" s="41">
        <v>42503</v>
      </c>
      <c r="E135" t="s">
        <v>10</v>
      </c>
      <c r="G135" s="41">
        <v>42869</v>
      </c>
      <c r="H135" t="s">
        <v>184</v>
      </c>
      <c r="J135" s="41">
        <v>43234</v>
      </c>
      <c r="K135" t="s">
        <v>7</v>
      </c>
      <c r="M135" s="41">
        <v>43599</v>
      </c>
      <c r="N135" t="s">
        <v>8</v>
      </c>
    </row>
    <row r="136" spans="1:14" ht="12.75">
      <c r="A136" s="41">
        <v>42139</v>
      </c>
      <c r="B136" t="s">
        <v>10</v>
      </c>
      <c r="D136" s="41">
        <v>42504</v>
      </c>
      <c r="E136" t="s">
        <v>183</v>
      </c>
      <c r="G136" s="41">
        <v>42870</v>
      </c>
      <c r="H136" t="s">
        <v>7</v>
      </c>
      <c r="J136" s="41">
        <v>43235</v>
      </c>
      <c r="K136" t="s">
        <v>8</v>
      </c>
      <c r="M136" s="41">
        <v>43600</v>
      </c>
      <c r="N136" t="s">
        <v>9</v>
      </c>
    </row>
    <row r="137" spans="1:14" ht="12.75">
      <c r="A137" s="41">
        <v>42140</v>
      </c>
      <c r="B137" t="s">
        <v>183</v>
      </c>
      <c r="D137" s="41">
        <v>42505</v>
      </c>
      <c r="E137" t="s">
        <v>184</v>
      </c>
      <c r="G137" s="41">
        <v>42871</v>
      </c>
      <c r="H137" t="s">
        <v>8</v>
      </c>
      <c r="J137" s="41">
        <v>43236</v>
      </c>
      <c r="K137" t="s">
        <v>9</v>
      </c>
      <c r="M137" s="41">
        <v>43601</v>
      </c>
      <c r="N137" t="s">
        <v>11</v>
      </c>
    </row>
    <row r="138" spans="1:14" ht="12.75">
      <c r="A138" s="41">
        <v>42141</v>
      </c>
      <c r="B138" t="s">
        <v>184</v>
      </c>
      <c r="D138" s="41">
        <v>42506</v>
      </c>
      <c r="E138" t="s">
        <v>7</v>
      </c>
      <c r="G138" s="41">
        <v>42872</v>
      </c>
      <c r="H138" t="s">
        <v>9</v>
      </c>
      <c r="J138" s="41">
        <v>43237</v>
      </c>
      <c r="K138" t="s">
        <v>11</v>
      </c>
      <c r="M138" s="41">
        <v>43602</v>
      </c>
      <c r="N138" t="s">
        <v>10</v>
      </c>
    </row>
    <row r="139" spans="1:14" ht="12.75">
      <c r="A139" s="41">
        <v>42142</v>
      </c>
      <c r="B139" t="s">
        <v>7</v>
      </c>
      <c r="D139" s="41">
        <v>42507</v>
      </c>
      <c r="E139" t="s">
        <v>8</v>
      </c>
      <c r="G139" s="41">
        <v>42873</v>
      </c>
      <c r="H139" t="s">
        <v>11</v>
      </c>
      <c r="J139" s="41">
        <v>43238</v>
      </c>
      <c r="K139" t="s">
        <v>10</v>
      </c>
      <c r="M139" s="41">
        <v>43603</v>
      </c>
      <c r="N139" t="s">
        <v>183</v>
      </c>
    </row>
    <row r="140" spans="1:14" ht="12.75">
      <c r="A140" s="41">
        <v>42143</v>
      </c>
      <c r="B140" t="s">
        <v>8</v>
      </c>
      <c r="D140" s="41">
        <v>42508</v>
      </c>
      <c r="E140" t="s">
        <v>9</v>
      </c>
      <c r="G140" s="41">
        <v>42874</v>
      </c>
      <c r="H140" t="s">
        <v>10</v>
      </c>
      <c r="J140" s="41">
        <v>43239</v>
      </c>
      <c r="K140" t="s">
        <v>183</v>
      </c>
      <c r="M140" s="41">
        <v>43604</v>
      </c>
      <c r="N140" t="s">
        <v>184</v>
      </c>
    </row>
    <row r="141" spans="1:14" ht="12.75">
      <c r="A141" s="41">
        <v>42144</v>
      </c>
      <c r="B141" t="s">
        <v>9</v>
      </c>
      <c r="D141" s="41">
        <v>42509</v>
      </c>
      <c r="E141" t="s">
        <v>11</v>
      </c>
      <c r="G141" s="41">
        <v>42875</v>
      </c>
      <c r="H141" t="s">
        <v>183</v>
      </c>
      <c r="J141" s="41">
        <v>43240</v>
      </c>
      <c r="K141" t="s">
        <v>184</v>
      </c>
      <c r="M141" s="41">
        <v>43605</v>
      </c>
      <c r="N141" t="s">
        <v>7</v>
      </c>
    </row>
    <row r="142" spans="1:14" ht="12.75">
      <c r="A142" s="41">
        <v>42145</v>
      </c>
      <c r="B142" t="s">
        <v>11</v>
      </c>
      <c r="D142" s="41">
        <v>42510</v>
      </c>
      <c r="E142" t="s">
        <v>10</v>
      </c>
      <c r="G142" s="41">
        <v>42876</v>
      </c>
      <c r="H142" t="s">
        <v>184</v>
      </c>
      <c r="J142" s="41">
        <v>43241</v>
      </c>
      <c r="K142" t="s">
        <v>7</v>
      </c>
      <c r="M142" s="41">
        <v>43606</v>
      </c>
      <c r="N142" t="s">
        <v>8</v>
      </c>
    </row>
    <row r="143" spans="1:14" ht="12.75">
      <c r="A143" s="41">
        <v>42146</v>
      </c>
      <c r="B143" t="s">
        <v>10</v>
      </c>
      <c r="D143" s="41">
        <v>42511</v>
      </c>
      <c r="E143" t="s">
        <v>183</v>
      </c>
      <c r="G143" s="41">
        <v>42877</v>
      </c>
      <c r="H143" t="s">
        <v>7</v>
      </c>
      <c r="J143" s="41">
        <v>43242</v>
      </c>
      <c r="K143" t="s">
        <v>8</v>
      </c>
      <c r="M143" s="41">
        <v>43607</v>
      </c>
      <c r="N143" t="s">
        <v>9</v>
      </c>
    </row>
    <row r="144" spans="1:14" ht="12.75">
      <c r="A144" s="41">
        <v>42147</v>
      </c>
      <c r="B144" t="s">
        <v>183</v>
      </c>
      <c r="D144" s="41">
        <v>42512</v>
      </c>
      <c r="E144" t="s">
        <v>184</v>
      </c>
      <c r="G144" s="41">
        <v>42878</v>
      </c>
      <c r="H144" t="s">
        <v>8</v>
      </c>
      <c r="J144" s="41">
        <v>43243</v>
      </c>
      <c r="K144" t="s">
        <v>9</v>
      </c>
      <c r="M144" s="41">
        <v>43608</v>
      </c>
      <c r="N144" t="s">
        <v>11</v>
      </c>
    </row>
    <row r="145" spans="1:14" ht="12.75">
      <c r="A145" s="41">
        <v>42148</v>
      </c>
      <c r="B145" t="s">
        <v>184</v>
      </c>
      <c r="D145" s="41">
        <v>42513</v>
      </c>
      <c r="E145" t="s">
        <v>7</v>
      </c>
      <c r="G145" s="41">
        <v>42879</v>
      </c>
      <c r="H145" t="s">
        <v>9</v>
      </c>
      <c r="J145" s="41">
        <v>43244</v>
      </c>
      <c r="K145" t="s">
        <v>11</v>
      </c>
      <c r="M145" s="41">
        <v>43609</v>
      </c>
      <c r="N145" t="s">
        <v>10</v>
      </c>
    </row>
    <row r="146" spans="1:14" ht="12.75">
      <c r="A146" s="41">
        <v>42149</v>
      </c>
      <c r="B146" t="s">
        <v>7</v>
      </c>
      <c r="D146" s="41">
        <v>42514</v>
      </c>
      <c r="E146" t="s">
        <v>8</v>
      </c>
      <c r="G146" s="41">
        <v>42880</v>
      </c>
      <c r="H146" t="s">
        <v>11</v>
      </c>
      <c r="J146" s="41">
        <v>43245</v>
      </c>
      <c r="K146" t="s">
        <v>10</v>
      </c>
      <c r="M146" s="41">
        <v>43610</v>
      </c>
      <c r="N146" t="s">
        <v>183</v>
      </c>
    </row>
    <row r="147" spans="1:14" ht="12.75">
      <c r="A147" s="41">
        <v>42150</v>
      </c>
      <c r="B147" t="s">
        <v>8</v>
      </c>
      <c r="D147" s="41">
        <v>42515</v>
      </c>
      <c r="E147" t="s">
        <v>9</v>
      </c>
      <c r="G147" s="41">
        <v>42881</v>
      </c>
      <c r="H147" t="s">
        <v>10</v>
      </c>
      <c r="J147" s="41">
        <v>43246</v>
      </c>
      <c r="K147" t="s">
        <v>183</v>
      </c>
      <c r="M147" s="41">
        <v>43611</v>
      </c>
      <c r="N147" t="s">
        <v>184</v>
      </c>
    </row>
    <row r="148" spans="1:14" ht="12.75">
      <c r="A148" s="41">
        <v>42151</v>
      </c>
      <c r="B148" t="s">
        <v>9</v>
      </c>
      <c r="D148" s="41">
        <v>42516</v>
      </c>
      <c r="E148" t="s">
        <v>11</v>
      </c>
      <c r="G148" s="41">
        <v>42882</v>
      </c>
      <c r="H148" t="s">
        <v>183</v>
      </c>
      <c r="J148" s="41">
        <v>43247</v>
      </c>
      <c r="K148" t="s">
        <v>184</v>
      </c>
      <c r="M148" s="41">
        <v>43612</v>
      </c>
      <c r="N148" t="s">
        <v>7</v>
      </c>
    </row>
    <row r="149" spans="1:14" ht="12.75">
      <c r="A149" s="41">
        <v>42152</v>
      </c>
      <c r="B149" t="s">
        <v>11</v>
      </c>
      <c r="D149" s="41">
        <v>42517</v>
      </c>
      <c r="E149" t="s">
        <v>10</v>
      </c>
      <c r="G149" s="41">
        <v>42883</v>
      </c>
      <c r="H149" t="s">
        <v>184</v>
      </c>
      <c r="J149" s="41">
        <v>43248</v>
      </c>
      <c r="K149" t="s">
        <v>7</v>
      </c>
      <c r="M149" s="41">
        <v>43613</v>
      </c>
      <c r="N149" t="s">
        <v>8</v>
      </c>
    </row>
    <row r="150" spans="1:14" ht="12.75">
      <c r="A150" s="41">
        <v>42153</v>
      </c>
      <c r="B150" t="s">
        <v>10</v>
      </c>
      <c r="D150" s="41">
        <v>42518</v>
      </c>
      <c r="E150" t="s">
        <v>183</v>
      </c>
      <c r="G150" s="41">
        <v>42884</v>
      </c>
      <c r="H150" t="s">
        <v>7</v>
      </c>
      <c r="J150" s="41">
        <v>43249</v>
      </c>
      <c r="K150" t="s">
        <v>8</v>
      </c>
      <c r="M150" s="41">
        <v>43614</v>
      </c>
      <c r="N150" t="s">
        <v>9</v>
      </c>
    </row>
    <row r="151" spans="1:14" ht="12.75">
      <c r="A151" s="41">
        <v>42154</v>
      </c>
      <c r="B151" t="s">
        <v>183</v>
      </c>
      <c r="D151" s="41">
        <v>42519</v>
      </c>
      <c r="E151" t="s">
        <v>184</v>
      </c>
      <c r="G151" s="41">
        <v>42885</v>
      </c>
      <c r="H151" t="s">
        <v>8</v>
      </c>
      <c r="J151" s="41">
        <v>43250</v>
      </c>
      <c r="K151" t="s">
        <v>9</v>
      </c>
      <c r="M151" s="41">
        <v>43615</v>
      </c>
      <c r="N151" t="s">
        <v>11</v>
      </c>
    </row>
    <row r="152" spans="1:14" ht="12.75">
      <c r="A152" s="41">
        <v>42155</v>
      </c>
      <c r="B152" t="s">
        <v>184</v>
      </c>
      <c r="D152" s="41">
        <v>42520</v>
      </c>
      <c r="E152" t="s">
        <v>7</v>
      </c>
      <c r="G152" s="41">
        <v>42886</v>
      </c>
      <c r="H152" t="s">
        <v>9</v>
      </c>
      <c r="J152" s="41">
        <v>43251</v>
      </c>
      <c r="K152" t="s">
        <v>11</v>
      </c>
      <c r="M152" s="41">
        <v>43616</v>
      </c>
      <c r="N152" t="s">
        <v>10</v>
      </c>
    </row>
    <row r="153" spans="1:14" ht="12.75">
      <c r="A153" s="41">
        <v>42156</v>
      </c>
      <c r="B153" t="s">
        <v>7</v>
      </c>
      <c r="D153" s="41">
        <v>42521</v>
      </c>
      <c r="E153" t="s">
        <v>8</v>
      </c>
      <c r="G153" s="41">
        <v>42887</v>
      </c>
      <c r="H153" t="s">
        <v>11</v>
      </c>
      <c r="J153" s="41">
        <v>43252</v>
      </c>
      <c r="K153" t="s">
        <v>10</v>
      </c>
      <c r="M153" s="41">
        <v>43617</v>
      </c>
      <c r="N153" t="s">
        <v>183</v>
      </c>
    </row>
    <row r="154" spans="1:14" ht="12.75">
      <c r="A154" s="41">
        <v>42157</v>
      </c>
      <c r="B154" t="s">
        <v>8</v>
      </c>
      <c r="D154" s="41">
        <v>42522</v>
      </c>
      <c r="E154" t="s">
        <v>9</v>
      </c>
      <c r="G154" s="41">
        <v>42888</v>
      </c>
      <c r="H154" t="s">
        <v>10</v>
      </c>
      <c r="J154" s="41">
        <v>43253</v>
      </c>
      <c r="K154" t="s">
        <v>183</v>
      </c>
      <c r="M154" s="41">
        <v>43618</v>
      </c>
      <c r="N154" t="s">
        <v>184</v>
      </c>
    </row>
    <row r="155" spans="1:14" ht="12.75">
      <c r="A155" s="41">
        <v>42158</v>
      </c>
      <c r="B155" t="s">
        <v>9</v>
      </c>
      <c r="D155" s="41">
        <v>42523</v>
      </c>
      <c r="E155" t="s">
        <v>11</v>
      </c>
      <c r="G155" s="41">
        <v>42889</v>
      </c>
      <c r="H155" t="s">
        <v>183</v>
      </c>
      <c r="J155" s="41">
        <v>43254</v>
      </c>
      <c r="K155" t="s">
        <v>184</v>
      </c>
      <c r="M155" s="41">
        <v>43619</v>
      </c>
      <c r="N155" t="s">
        <v>7</v>
      </c>
    </row>
    <row r="156" spans="1:14" ht="12.75">
      <c r="A156" s="41">
        <v>42159</v>
      </c>
      <c r="B156" t="s">
        <v>11</v>
      </c>
      <c r="D156" s="41">
        <v>42524</v>
      </c>
      <c r="E156" t="s">
        <v>10</v>
      </c>
      <c r="G156" s="41">
        <v>42890</v>
      </c>
      <c r="H156" t="s">
        <v>184</v>
      </c>
      <c r="J156" s="41">
        <v>43255</v>
      </c>
      <c r="K156" t="s">
        <v>7</v>
      </c>
      <c r="M156" s="41">
        <v>43620</v>
      </c>
      <c r="N156" t="s">
        <v>8</v>
      </c>
    </row>
    <row r="157" spans="1:14" ht="12.75">
      <c r="A157" s="41">
        <v>42160</v>
      </c>
      <c r="B157" t="s">
        <v>10</v>
      </c>
      <c r="D157" s="41">
        <v>42525</v>
      </c>
      <c r="E157" t="s">
        <v>183</v>
      </c>
      <c r="G157" s="41">
        <v>42891</v>
      </c>
      <c r="H157" t="s">
        <v>7</v>
      </c>
      <c r="J157" s="41">
        <v>43256</v>
      </c>
      <c r="K157" t="s">
        <v>8</v>
      </c>
      <c r="M157" s="41">
        <v>43621</v>
      </c>
      <c r="N157" t="s">
        <v>9</v>
      </c>
    </row>
    <row r="158" spans="1:14" ht="12.75">
      <c r="A158" s="41">
        <v>42161</v>
      </c>
      <c r="B158" t="s">
        <v>183</v>
      </c>
      <c r="D158" s="41">
        <v>42526</v>
      </c>
      <c r="E158" t="s">
        <v>184</v>
      </c>
      <c r="G158" s="41">
        <v>42892</v>
      </c>
      <c r="H158" t="s">
        <v>8</v>
      </c>
      <c r="J158" s="41">
        <v>43257</v>
      </c>
      <c r="K158" t="s">
        <v>9</v>
      </c>
      <c r="M158" s="41">
        <v>43622</v>
      </c>
      <c r="N158" t="s">
        <v>11</v>
      </c>
    </row>
    <row r="159" spans="1:14" ht="12.75">
      <c r="A159" s="41">
        <v>42162</v>
      </c>
      <c r="B159" t="s">
        <v>184</v>
      </c>
      <c r="D159" s="41">
        <v>42527</v>
      </c>
      <c r="E159" t="s">
        <v>7</v>
      </c>
      <c r="G159" s="41">
        <v>42893</v>
      </c>
      <c r="H159" t="s">
        <v>9</v>
      </c>
      <c r="J159" s="41">
        <v>43258</v>
      </c>
      <c r="K159" t="s">
        <v>11</v>
      </c>
      <c r="M159" s="41">
        <v>43623</v>
      </c>
      <c r="N159" t="s">
        <v>10</v>
      </c>
    </row>
    <row r="160" spans="1:14" ht="12.75">
      <c r="A160" s="41">
        <v>42163</v>
      </c>
      <c r="B160" t="s">
        <v>7</v>
      </c>
      <c r="D160" s="41">
        <v>42528</v>
      </c>
      <c r="E160" t="s">
        <v>8</v>
      </c>
      <c r="G160" s="41">
        <v>42894</v>
      </c>
      <c r="H160" t="s">
        <v>11</v>
      </c>
      <c r="J160" s="41">
        <v>43259</v>
      </c>
      <c r="K160" t="s">
        <v>10</v>
      </c>
      <c r="M160" s="41">
        <v>43624</v>
      </c>
      <c r="N160" t="s">
        <v>183</v>
      </c>
    </row>
    <row r="161" spans="1:14" ht="12.75">
      <c r="A161" s="41">
        <v>42164</v>
      </c>
      <c r="B161" t="s">
        <v>8</v>
      </c>
      <c r="D161" s="41">
        <v>42529</v>
      </c>
      <c r="E161" t="s">
        <v>9</v>
      </c>
      <c r="G161" s="41">
        <v>42895</v>
      </c>
      <c r="H161" t="s">
        <v>10</v>
      </c>
      <c r="J161" s="41">
        <v>43260</v>
      </c>
      <c r="K161" t="s">
        <v>183</v>
      </c>
      <c r="M161" s="41">
        <v>43625</v>
      </c>
      <c r="N161" t="s">
        <v>184</v>
      </c>
    </row>
    <row r="162" spans="1:14" ht="12.75">
      <c r="A162" s="41">
        <v>42165</v>
      </c>
      <c r="B162" t="s">
        <v>9</v>
      </c>
      <c r="D162" s="41">
        <v>42530</v>
      </c>
      <c r="E162" t="s">
        <v>11</v>
      </c>
      <c r="G162" s="41">
        <v>42896</v>
      </c>
      <c r="H162" t="s">
        <v>183</v>
      </c>
      <c r="J162" s="41">
        <v>43261</v>
      </c>
      <c r="K162" t="s">
        <v>184</v>
      </c>
      <c r="M162" s="41">
        <v>43626</v>
      </c>
      <c r="N162" t="s">
        <v>7</v>
      </c>
    </row>
    <row r="163" spans="1:14" ht="12.75">
      <c r="A163" s="41">
        <v>42166</v>
      </c>
      <c r="B163" t="s">
        <v>11</v>
      </c>
      <c r="D163" s="41">
        <v>42531</v>
      </c>
      <c r="E163" t="s">
        <v>10</v>
      </c>
      <c r="G163" s="41">
        <v>42897</v>
      </c>
      <c r="H163" t="s">
        <v>184</v>
      </c>
      <c r="J163" s="41">
        <v>43262</v>
      </c>
      <c r="K163" t="s">
        <v>7</v>
      </c>
      <c r="M163" s="41">
        <v>43627</v>
      </c>
      <c r="N163" t="s">
        <v>8</v>
      </c>
    </row>
    <row r="164" spans="1:14" ht="12.75">
      <c r="A164" s="41">
        <v>42167</v>
      </c>
      <c r="B164" t="s">
        <v>10</v>
      </c>
      <c r="D164" s="41">
        <v>42532</v>
      </c>
      <c r="E164" t="s">
        <v>183</v>
      </c>
      <c r="G164" s="41">
        <v>42898</v>
      </c>
      <c r="H164" t="s">
        <v>7</v>
      </c>
      <c r="J164" s="41">
        <v>43263</v>
      </c>
      <c r="K164" t="s">
        <v>8</v>
      </c>
      <c r="M164" s="41">
        <v>43628</v>
      </c>
      <c r="N164" t="s">
        <v>9</v>
      </c>
    </row>
    <row r="165" spans="1:14" ht="12.75">
      <c r="A165" s="41">
        <v>42168</v>
      </c>
      <c r="B165" t="s">
        <v>183</v>
      </c>
      <c r="D165" s="41">
        <v>42533</v>
      </c>
      <c r="E165" t="s">
        <v>184</v>
      </c>
      <c r="G165" s="41">
        <v>42899</v>
      </c>
      <c r="H165" t="s">
        <v>8</v>
      </c>
      <c r="J165" s="41">
        <v>43264</v>
      </c>
      <c r="K165" t="s">
        <v>9</v>
      </c>
      <c r="M165" s="41">
        <v>43629</v>
      </c>
      <c r="N165" t="s">
        <v>11</v>
      </c>
    </row>
    <row r="166" spans="1:14" ht="12.75">
      <c r="A166" s="41">
        <v>42169</v>
      </c>
      <c r="B166" t="s">
        <v>184</v>
      </c>
      <c r="D166" s="41">
        <v>42534</v>
      </c>
      <c r="E166" t="s">
        <v>7</v>
      </c>
      <c r="G166" s="41">
        <v>42900</v>
      </c>
      <c r="H166" t="s">
        <v>9</v>
      </c>
      <c r="J166" s="41">
        <v>43265</v>
      </c>
      <c r="K166" t="s">
        <v>11</v>
      </c>
      <c r="M166" s="41">
        <v>43630</v>
      </c>
      <c r="N166" t="s">
        <v>10</v>
      </c>
    </row>
    <row r="167" spans="1:14" ht="12.75">
      <c r="A167" s="41">
        <v>42170</v>
      </c>
      <c r="B167" t="s">
        <v>7</v>
      </c>
      <c r="D167" s="41">
        <v>42535</v>
      </c>
      <c r="E167" t="s">
        <v>8</v>
      </c>
      <c r="G167" s="41">
        <v>42901</v>
      </c>
      <c r="H167" t="s">
        <v>11</v>
      </c>
      <c r="J167" s="41">
        <v>43266</v>
      </c>
      <c r="K167" t="s">
        <v>10</v>
      </c>
      <c r="M167" s="41">
        <v>43631</v>
      </c>
      <c r="N167" t="s">
        <v>183</v>
      </c>
    </row>
    <row r="168" spans="1:14" ht="12.75">
      <c r="A168" s="41">
        <v>42171</v>
      </c>
      <c r="B168" t="s">
        <v>8</v>
      </c>
      <c r="D168" s="41">
        <v>42536</v>
      </c>
      <c r="E168" t="s">
        <v>9</v>
      </c>
      <c r="G168" s="41">
        <v>42902</v>
      </c>
      <c r="H168" t="s">
        <v>10</v>
      </c>
      <c r="J168" s="41">
        <v>43267</v>
      </c>
      <c r="K168" t="s">
        <v>183</v>
      </c>
      <c r="M168" s="41">
        <v>43632</v>
      </c>
      <c r="N168" t="s">
        <v>184</v>
      </c>
    </row>
    <row r="169" spans="1:14" ht="12.75">
      <c r="A169" s="41">
        <v>42172</v>
      </c>
      <c r="B169" t="s">
        <v>9</v>
      </c>
      <c r="D169" s="41">
        <v>42537</v>
      </c>
      <c r="E169" t="s">
        <v>11</v>
      </c>
      <c r="G169" s="41">
        <v>42903</v>
      </c>
      <c r="H169" t="s">
        <v>183</v>
      </c>
      <c r="J169" s="41">
        <v>43268</v>
      </c>
      <c r="K169" t="s">
        <v>184</v>
      </c>
      <c r="M169" s="41">
        <v>43633</v>
      </c>
      <c r="N169" t="s">
        <v>7</v>
      </c>
    </row>
    <row r="170" spans="1:14" ht="12.75">
      <c r="A170" s="41">
        <v>42173</v>
      </c>
      <c r="B170" t="s">
        <v>11</v>
      </c>
      <c r="D170" s="41">
        <v>42538</v>
      </c>
      <c r="E170" t="s">
        <v>10</v>
      </c>
      <c r="G170" s="41">
        <v>42904</v>
      </c>
      <c r="H170" t="s">
        <v>184</v>
      </c>
      <c r="J170" s="41">
        <v>43269</v>
      </c>
      <c r="K170" t="s">
        <v>7</v>
      </c>
      <c r="M170" s="41">
        <v>43634</v>
      </c>
      <c r="N170" t="s">
        <v>8</v>
      </c>
    </row>
    <row r="171" spans="1:14" ht="12.75">
      <c r="A171" s="41">
        <v>42174</v>
      </c>
      <c r="B171" t="s">
        <v>10</v>
      </c>
      <c r="D171" s="41">
        <v>42539</v>
      </c>
      <c r="E171" t="s">
        <v>183</v>
      </c>
      <c r="G171" s="41">
        <v>42905</v>
      </c>
      <c r="H171" t="s">
        <v>7</v>
      </c>
      <c r="J171" s="41">
        <v>43270</v>
      </c>
      <c r="K171" t="s">
        <v>8</v>
      </c>
      <c r="M171" s="41">
        <v>43635</v>
      </c>
      <c r="N171" t="s">
        <v>9</v>
      </c>
    </row>
    <row r="172" spans="1:14" ht="12.75">
      <c r="A172" s="41">
        <v>42175</v>
      </c>
      <c r="B172" t="s">
        <v>183</v>
      </c>
      <c r="D172" s="41">
        <v>42540</v>
      </c>
      <c r="E172" t="s">
        <v>184</v>
      </c>
      <c r="G172" s="41">
        <v>42906</v>
      </c>
      <c r="H172" t="s">
        <v>8</v>
      </c>
      <c r="J172" s="41">
        <v>43271</v>
      </c>
      <c r="K172" t="s">
        <v>9</v>
      </c>
      <c r="M172" s="41">
        <v>43636</v>
      </c>
      <c r="N172" t="s">
        <v>11</v>
      </c>
    </row>
    <row r="173" spans="1:14" ht="12.75">
      <c r="A173" s="41">
        <v>42176</v>
      </c>
      <c r="B173" t="s">
        <v>184</v>
      </c>
      <c r="D173" s="41">
        <v>42541</v>
      </c>
      <c r="E173" t="s">
        <v>7</v>
      </c>
      <c r="G173" s="41">
        <v>42907</v>
      </c>
      <c r="H173" t="s">
        <v>9</v>
      </c>
      <c r="J173" s="41">
        <v>43272</v>
      </c>
      <c r="K173" t="s">
        <v>11</v>
      </c>
      <c r="M173" s="41">
        <v>43637</v>
      </c>
      <c r="N173" t="s">
        <v>10</v>
      </c>
    </row>
    <row r="174" spans="1:14" ht="12.75">
      <c r="A174" s="41">
        <v>42177</v>
      </c>
      <c r="B174" t="s">
        <v>7</v>
      </c>
      <c r="D174" s="41">
        <v>42542</v>
      </c>
      <c r="E174" t="s">
        <v>8</v>
      </c>
      <c r="G174" s="41">
        <v>42908</v>
      </c>
      <c r="H174" t="s">
        <v>11</v>
      </c>
      <c r="J174" s="41">
        <v>43273</v>
      </c>
      <c r="K174" t="s">
        <v>10</v>
      </c>
      <c r="M174" s="41">
        <v>43638</v>
      </c>
      <c r="N174" t="s">
        <v>183</v>
      </c>
    </row>
    <row r="175" spans="1:14" ht="12.75">
      <c r="A175" s="41">
        <v>42178</v>
      </c>
      <c r="B175" t="s">
        <v>8</v>
      </c>
      <c r="D175" s="41">
        <v>42543</v>
      </c>
      <c r="E175" t="s">
        <v>9</v>
      </c>
      <c r="G175" s="41">
        <v>42909</v>
      </c>
      <c r="H175" t="s">
        <v>10</v>
      </c>
      <c r="J175" s="41">
        <v>43274</v>
      </c>
      <c r="K175" t="s">
        <v>183</v>
      </c>
      <c r="M175" s="41">
        <v>43639</v>
      </c>
      <c r="N175" t="s">
        <v>184</v>
      </c>
    </row>
    <row r="176" spans="1:14" ht="12.75">
      <c r="A176" s="41">
        <v>42179</v>
      </c>
      <c r="B176" t="s">
        <v>9</v>
      </c>
      <c r="D176" s="41">
        <v>42544</v>
      </c>
      <c r="E176" t="s">
        <v>11</v>
      </c>
      <c r="G176" s="41">
        <v>42910</v>
      </c>
      <c r="H176" t="s">
        <v>183</v>
      </c>
      <c r="J176" s="41">
        <v>43275</v>
      </c>
      <c r="K176" t="s">
        <v>184</v>
      </c>
      <c r="M176" s="41">
        <v>43640</v>
      </c>
      <c r="N176" t="s">
        <v>7</v>
      </c>
    </row>
    <row r="177" spans="1:14" ht="12.75">
      <c r="A177" s="41">
        <v>42180</v>
      </c>
      <c r="B177" t="s">
        <v>11</v>
      </c>
      <c r="D177" s="41">
        <v>42545</v>
      </c>
      <c r="E177" t="s">
        <v>10</v>
      </c>
      <c r="G177" s="41">
        <v>42911</v>
      </c>
      <c r="H177" t="s">
        <v>184</v>
      </c>
      <c r="J177" s="41">
        <v>43276</v>
      </c>
      <c r="K177" t="s">
        <v>7</v>
      </c>
      <c r="M177" s="41">
        <v>43641</v>
      </c>
      <c r="N177" t="s">
        <v>8</v>
      </c>
    </row>
    <row r="178" spans="1:14" ht="12.75">
      <c r="A178" s="41">
        <v>42181</v>
      </c>
      <c r="B178" t="s">
        <v>10</v>
      </c>
      <c r="D178" s="41">
        <v>42546</v>
      </c>
      <c r="E178" t="s">
        <v>183</v>
      </c>
      <c r="G178" s="41">
        <v>42912</v>
      </c>
      <c r="H178" t="s">
        <v>7</v>
      </c>
      <c r="J178" s="41">
        <v>43277</v>
      </c>
      <c r="K178" t="s">
        <v>8</v>
      </c>
      <c r="M178" s="41">
        <v>43642</v>
      </c>
      <c r="N178" t="s">
        <v>9</v>
      </c>
    </row>
    <row r="179" spans="1:14" ht="12.75">
      <c r="A179" s="41">
        <v>42182</v>
      </c>
      <c r="B179" t="s">
        <v>183</v>
      </c>
      <c r="D179" s="41">
        <v>42547</v>
      </c>
      <c r="E179" t="s">
        <v>184</v>
      </c>
      <c r="G179" s="41">
        <v>42913</v>
      </c>
      <c r="H179" t="s">
        <v>8</v>
      </c>
      <c r="J179" s="41">
        <v>43278</v>
      </c>
      <c r="K179" t="s">
        <v>9</v>
      </c>
      <c r="M179" s="41">
        <v>43643</v>
      </c>
      <c r="N179" t="s">
        <v>11</v>
      </c>
    </row>
    <row r="180" spans="1:14" ht="12.75">
      <c r="A180" s="41">
        <v>42183</v>
      </c>
      <c r="B180" t="s">
        <v>184</v>
      </c>
      <c r="D180" s="41">
        <v>42548</v>
      </c>
      <c r="E180" t="s">
        <v>7</v>
      </c>
      <c r="G180" s="41">
        <v>42914</v>
      </c>
      <c r="H180" t="s">
        <v>9</v>
      </c>
      <c r="J180" s="41">
        <v>43279</v>
      </c>
      <c r="K180" t="s">
        <v>11</v>
      </c>
      <c r="M180" s="41">
        <v>43644</v>
      </c>
      <c r="N180" t="s">
        <v>10</v>
      </c>
    </row>
    <row r="181" spans="1:14" ht="12.75">
      <c r="A181" s="41">
        <v>42184</v>
      </c>
      <c r="B181" t="s">
        <v>7</v>
      </c>
      <c r="D181" s="41">
        <v>42549</v>
      </c>
      <c r="E181" t="s">
        <v>8</v>
      </c>
      <c r="G181" s="41">
        <v>42915</v>
      </c>
      <c r="H181" t="s">
        <v>11</v>
      </c>
      <c r="J181" s="41">
        <v>43280</v>
      </c>
      <c r="K181" t="s">
        <v>10</v>
      </c>
      <c r="M181" s="41">
        <v>43645</v>
      </c>
      <c r="N181" t="s">
        <v>183</v>
      </c>
    </row>
    <row r="182" spans="1:14" ht="12.75">
      <c r="A182" s="41">
        <v>42185</v>
      </c>
      <c r="B182" t="s">
        <v>8</v>
      </c>
      <c r="D182" s="41">
        <v>42550</v>
      </c>
      <c r="E182" t="s">
        <v>9</v>
      </c>
      <c r="G182" s="41">
        <v>42916</v>
      </c>
      <c r="H182" t="s">
        <v>10</v>
      </c>
      <c r="J182" s="41">
        <v>43281</v>
      </c>
      <c r="K182" t="s">
        <v>183</v>
      </c>
      <c r="M182" s="41">
        <v>43646</v>
      </c>
      <c r="N182" t="s">
        <v>184</v>
      </c>
    </row>
    <row r="183" spans="1:14" ht="12.75">
      <c r="A183" s="41">
        <v>42186</v>
      </c>
      <c r="B183" t="s">
        <v>9</v>
      </c>
      <c r="D183" s="41">
        <v>42551</v>
      </c>
      <c r="E183" t="s">
        <v>11</v>
      </c>
      <c r="G183" s="41">
        <v>42917</v>
      </c>
      <c r="H183" t="s">
        <v>183</v>
      </c>
      <c r="J183" s="41">
        <v>43282</v>
      </c>
      <c r="K183" t="s">
        <v>184</v>
      </c>
      <c r="M183" s="41">
        <v>43647</v>
      </c>
      <c r="N183" t="s">
        <v>7</v>
      </c>
    </row>
    <row r="184" spans="1:14" ht="12.75">
      <c r="A184" s="41">
        <v>42187</v>
      </c>
      <c r="B184" t="s">
        <v>11</v>
      </c>
      <c r="D184" s="41">
        <v>42552</v>
      </c>
      <c r="E184" t="s">
        <v>10</v>
      </c>
      <c r="G184" s="41">
        <v>42918</v>
      </c>
      <c r="H184" t="s">
        <v>184</v>
      </c>
      <c r="J184" s="41">
        <v>43283</v>
      </c>
      <c r="K184" t="s">
        <v>7</v>
      </c>
      <c r="M184" s="41">
        <v>43648</v>
      </c>
      <c r="N184" t="s">
        <v>8</v>
      </c>
    </row>
    <row r="185" spans="1:14" ht="12.75">
      <c r="A185" s="41">
        <v>42188</v>
      </c>
      <c r="B185" t="s">
        <v>10</v>
      </c>
      <c r="D185" s="41">
        <v>42553</v>
      </c>
      <c r="E185" t="s">
        <v>183</v>
      </c>
      <c r="G185" s="41">
        <v>42919</v>
      </c>
      <c r="H185" t="s">
        <v>7</v>
      </c>
      <c r="J185" s="41">
        <v>43284</v>
      </c>
      <c r="K185" t="s">
        <v>8</v>
      </c>
      <c r="M185" s="41">
        <v>43649</v>
      </c>
      <c r="N185" t="s">
        <v>9</v>
      </c>
    </row>
    <row r="186" spans="1:14" ht="12.75">
      <c r="A186" s="41">
        <v>42189</v>
      </c>
      <c r="B186" t="s">
        <v>183</v>
      </c>
      <c r="D186" s="41">
        <v>42554</v>
      </c>
      <c r="E186" t="s">
        <v>184</v>
      </c>
      <c r="G186" s="41">
        <v>42920</v>
      </c>
      <c r="H186" t="s">
        <v>8</v>
      </c>
      <c r="J186" s="41">
        <v>43285</v>
      </c>
      <c r="K186" t="s">
        <v>9</v>
      </c>
      <c r="M186" s="41">
        <v>43650</v>
      </c>
      <c r="N186" t="s">
        <v>11</v>
      </c>
    </row>
    <row r="187" spans="1:14" ht="12.75">
      <c r="A187" s="41">
        <v>42190</v>
      </c>
      <c r="B187" t="s">
        <v>184</v>
      </c>
      <c r="D187" s="41">
        <v>42555</v>
      </c>
      <c r="E187" t="s">
        <v>7</v>
      </c>
      <c r="G187" s="41">
        <v>42921</v>
      </c>
      <c r="H187" t="s">
        <v>9</v>
      </c>
      <c r="J187" s="41">
        <v>43286</v>
      </c>
      <c r="K187" t="s">
        <v>11</v>
      </c>
      <c r="M187" s="41">
        <v>43651</v>
      </c>
      <c r="N187" t="s">
        <v>10</v>
      </c>
    </row>
    <row r="188" spans="1:14" ht="12.75">
      <c r="A188" s="41">
        <v>42191</v>
      </c>
      <c r="B188" t="s">
        <v>7</v>
      </c>
      <c r="D188" s="41">
        <v>42556</v>
      </c>
      <c r="E188" t="s">
        <v>8</v>
      </c>
      <c r="G188" s="41">
        <v>42922</v>
      </c>
      <c r="H188" t="s">
        <v>11</v>
      </c>
      <c r="J188" s="41">
        <v>43287</v>
      </c>
      <c r="K188" t="s">
        <v>10</v>
      </c>
      <c r="M188" s="41">
        <v>43652</v>
      </c>
      <c r="N188" t="s">
        <v>183</v>
      </c>
    </row>
    <row r="189" spans="1:14" ht="12.75">
      <c r="A189" s="41">
        <v>42192</v>
      </c>
      <c r="B189" t="s">
        <v>8</v>
      </c>
      <c r="D189" s="41">
        <v>42557</v>
      </c>
      <c r="E189" t="s">
        <v>9</v>
      </c>
      <c r="G189" s="41">
        <v>42923</v>
      </c>
      <c r="H189" t="s">
        <v>10</v>
      </c>
      <c r="J189" s="41">
        <v>43288</v>
      </c>
      <c r="K189" t="s">
        <v>183</v>
      </c>
      <c r="M189" s="41">
        <v>43653</v>
      </c>
      <c r="N189" t="s">
        <v>184</v>
      </c>
    </row>
    <row r="190" spans="1:14" ht="12.75">
      <c r="A190" s="41">
        <v>42193</v>
      </c>
      <c r="B190" t="s">
        <v>9</v>
      </c>
      <c r="D190" s="41">
        <v>42558</v>
      </c>
      <c r="E190" t="s">
        <v>11</v>
      </c>
      <c r="G190" s="41">
        <v>42924</v>
      </c>
      <c r="H190" t="s">
        <v>183</v>
      </c>
      <c r="J190" s="41">
        <v>43289</v>
      </c>
      <c r="K190" t="s">
        <v>184</v>
      </c>
      <c r="M190" s="41">
        <v>43654</v>
      </c>
      <c r="N190" t="s">
        <v>7</v>
      </c>
    </row>
    <row r="191" spans="1:14" ht="12.75">
      <c r="A191" s="41">
        <v>42194</v>
      </c>
      <c r="B191" t="s">
        <v>11</v>
      </c>
      <c r="D191" s="41">
        <v>42559</v>
      </c>
      <c r="E191" t="s">
        <v>10</v>
      </c>
      <c r="G191" s="41">
        <v>42925</v>
      </c>
      <c r="H191" t="s">
        <v>184</v>
      </c>
      <c r="J191" s="41">
        <v>43290</v>
      </c>
      <c r="K191" t="s">
        <v>7</v>
      </c>
      <c r="M191" s="41">
        <v>43655</v>
      </c>
      <c r="N191" t="s">
        <v>8</v>
      </c>
    </row>
    <row r="192" spans="1:14" ht="12.75">
      <c r="A192" s="41">
        <v>42195</v>
      </c>
      <c r="B192" t="s">
        <v>10</v>
      </c>
      <c r="D192" s="41">
        <v>42560</v>
      </c>
      <c r="E192" t="s">
        <v>183</v>
      </c>
      <c r="G192" s="41">
        <v>42926</v>
      </c>
      <c r="H192" t="s">
        <v>7</v>
      </c>
      <c r="J192" s="41">
        <v>43291</v>
      </c>
      <c r="K192" t="s">
        <v>8</v>
      </c>
      <c r="M192" s="41">
        <v>43656</v>
      </c>
      <c r="N192" t="s">
        <v>9</v>
      </c>
    </row>
    <row r="193" spans="1:14" ht="12.75">
      <c r="A193" s="41">
        <v>42196</v>
      </c>
      <c r="B193" t="s">
        <v>183</v>
      </c>
      <c r="D193" s="41">
        <v>42561</v>
      </c>
      <c r="E193" t="s">
        <v>184</v>
      </c>
      <c r="G193" s="41">
        <v>42927</v>
      </c>
      <c r="H193" t="s">
        <v>8</v>
      </c>
      <c r="J193" s="41">
        <v>43292</v>
      </c>
      <c r="K193" t="s">
        <v>9</v>
      </c>
      <c r="M193" s="41">
        <v>43657</v>
      </c>
      <c r="N193" t="s">
        <v>11</v>
      </c>
    </row>
    <row r="194" spans="1:14" ht="12.75">
      <c r="A194" s="41">
        <v>42197</v>
      </c>
      <c r="B194" t="s">
        <v>184</v>
      </c>
      <c r="D194" s="41">
        <v>42562</v>
      </c>
      <c r="E194" t="s">
        <v>7</v>
      </c>
      <c r="G194" s="41">
        <v>42928</v>
      </c>
      <c r="H194" t="s">
        <v>9</v>
      </c>
      <c r="J194" s="41">
        <v>43293</v>
      </c>
      <c r="K194" t="s">
        <v>11</v>
      </c>
      <c r="M194" s="41">
        <v>43658</v>
      </c>
      <c r="N194" t="s">
        <v>10</v>
      </c>
    </row>
    <row r="195" spans="1:14" ht="12.75">
      <c r="A195" s="41">
        <v>42198</v>
      </c>
      <c r="B195" t="s">
        <v>7</v>
      </c>
      <c r="D195" s="41">
        <v>42563</v>
      </c>
      <c r="E195" t="s">
        <v>8</v>
      </c>
      <c r="G195" s="41">
        <v>42929</v>
      </c>
      <c r="H195" t="s">
        <v>11</v>
      </c>
      <c r="J195" s="41">
        <v>43294</v>
      </c>
      <c r="K195" t="s">
        <v>10</v>
      </c>
      <c r="M195" s="41">
        <v>43659</v>
      </c>
      <c r="N195" t="s">
        <v>183</v>
      </c>
    </row>
    <row r="196" spans="1:14" ht="12.75">
      <c r="A196" s="41">
        <v>42199</v>
      </c>
      <c r="B196" t="s">
        <v>8</v>
      </c>
      <c r="D196" s="41">
        <v>42564</v>
      </c>
      <c r="E196" t="s">
        <v>9</v>
      </c>
      <c r="G196" s="41">
        <v>42930</v>
      </c>
      <c r="H196" t="s">
        <v>10</v>
      </c>
      <c r="J196" s="41">
        <v>43295</v>
      </c>
      <c r="K196" t="s">
        <v>183</v>
      </c>
      <c r="M196" s="41">
        <v>43660</v>
      </c>
      <c r="N196" t="s">
        <v>184</v>
      </c>
    </row>
    <row r="197" spans="1:14" ht="12.75">
      <c r="A197" s="41">
        <v>42200</v>
      </c>
      <c r="B197" t="s">
        <v>9</v>
      </c>
      <c r="D197" s="41">
        <v>42565</v>
      </c>
      <c r="E197" t="s">
        <v>11</v>
      </c>
      <c r="G197" s="41">
        <v>42931</v>
      </c>
      <c r="H197" t="s">
        <v>183</v>
      </c>
      <c r="J197" s="41">
        <v>43296</v>
      </c>
      <c r="K197" t="s">
        <v>184</v>
      </c>
      <c r="M197" s="41">
        <v>43661</v>
      </c>
      <c r="N197" t="s">
        <v>7</v>
      </c>
    </row>
    <row r="198" spans="1:14" ht="12.75">
      <c r="A198" s="41">
        <v>42201</v>
      </c>
      <c r="B198" t="s">
        <v>11</v>
      </c>
      <c r="D198" s="41">
        <v>42566</v>
      </c>
      <c r="E198" t="s">
        <v>10</v>
      </c>
      <c r="G198" s="41">
        <v>42932</v>
      </c>
      <c r="H198" t="s">
        <v>184</v>
      </c>
      <c r="J198" s="41">
        <v>43297</v>
      </c>
      <c r="K198" t="s">
        <v>7</v>
      </c>
      <c r="M198" s="41">
        <v>43662</v>
      </c>
      <c r="N198" t="s">
        <v>8</v>
      </c>
    </row>
    <row r="199" spans="1:14" ht="12.75">
      <c r="A199" s="41">
        <v>42202</v>
      </c>
      <c r="B199" t="s">
        <v>10</v>
      </c>
      <c r="D199" s="41">
        <v>42567</v>
      </c>
      <c r="E199" t="s">
        <v>183</v>
      </c>
      <c r="G199" s="41">
        <v>42933</v>
      </c>
      <c r="H199" t="s">
        <v>7</v>
      </c>
      <c r="J199" s="41">
        <v>43298</v>
      </c>
      <c r="K199" t="s">
        <v>8</v>
      </c>
      <c r="M199" s="41">
        <v>43663</v>
      </c>
      <c r="N199" t="s">
        <v>9</v>
      </c>
    </row>
    <row r="200" spans="1:14" ht="12.75">
      <c r="A200" s="41">
        <v>42203</v>
      </c>
      <c r="B200" t="s">
        <v>183</v>
      </c>
      <c r="D200" s="41">
        <v>42568</v>
      </c>
      <c r="E200" t="s">
        <v>184</v>
      </c>
      <c r="G200" s="41">
        <v>42934</v>
      </c>
      <c r="H200" t="s">
        <v>8</v>
      </c>
      <c r="J200" s="41">
        <v>43299</v>
      </c>
      <c r="K200" t="s">
        <v>9</v>
      </c>
      <c r="M200" s="41">
        <v>43664</v>
      </c>
      <c r="N200" t="s">
        <v>11</v>
      </c>
    </row>
    <row r="201" spans="1:14" ht="12.75">
      <c r="A201" s="41">
        <v>42204</v>
      </c>
      <c r="B201" t="s">
        <v>184</v>
      </c>
      <c r="D201" s="41">
        <v>42569</v>
      </c>
      <c r="E201" t="s">
        <v>7</v>
      </c>
      <c r="G201" s="41">
        <v>42935</v>
      </c>
      <c r="H201" t="s">
        <v>9</v>
      </c>
      <c r="J201" s="41">
        <v>43300</v>
      </c>
      <c r="K201" t="s">
        <v>11</v>
      </c>
      <c r="M201" s="41">
        <v>43665</v>
      </c>
      <c r="N201" t="s">
        <v>10</v>
      </c>
    </row>
    <row r="202" spans="1:14" ht="12.75">
      <c r="A202" s="41">
        <v>42205</v>
      </c>
      <c r="B202" t="s">
        <v>7</v>
      </c>
      <c r="D202" s="41">
        <v>42570</v>
      </c>
      <c r="E202" t="s">
        <v>8</v>
      </c>
      <c r="G202" s="41">
        <v>42936</v>
      </c>
      <c r="H202" t="s">
        <v>11</v>
      </c>
      <c r="J202" s="41">
        <v>43301</v>
      </c>
      <c r="K202" t="s">
        <v>10</v>
      </c>
      <c r="M202" s="41">
        <v>43666</v>
      </c>
      <c r="N202" t="s">
        <v>183</v>
      </c>
    </row>
    <row r="203" spans="1:14" ht="12.75">
      <c r="A203" s="41">
        <v>42206</v>
      </c>
      <c r="B203" t="s">
        <v>8</v>
      </c>
      <c r="D203" s="41">
        <v>42571</v>
      </c>
      <c r="E203" t="s">
        <v>9</v>
      </c>
      <c r="G203" s="41">
        <v>42937</v>
      </c>
      <c r="H203" t="s">
        <v>10</v>
      </c>
      <c r="J203" s="41">
        <v>43302</v>
      </c>
      <c r="K203" t="s">
        <v>183</v>
      </c>
      <c r="M203" s="41">
        <v>43667</v>
      </c>
      <c r="N203" t="s">
        <v>184</v>
      </c>
    </row>
    <row r="204" spans="1:14" ht="12.75">
      <c r="A204" s="41">
        <v>42207</v>
      </c>
      <c r="B204" t="s">
        <v>9</v>
      </c>
      <c r="D204" s="41">
        <v>42572</v>
      </c>
      <c r="E204" t="s">
        <v>11</v>
      </c>
      <c r="G204" s="41">
        <v>42938</v>
      </c>
      <c r="H204" t="s">
        <v>183</v>
      </c>
      <c r="J204" s="41">
        <v>43303</v>
      </c>
      <c r="K204" t="s">
        <v>184</v>
      </c>
      <c r="M204" s="41">
        <v>43668</v>
      </c>
      <c r="N204" t="s">
        <v>7</v>
      </c>
    </row>
    <row r="205" spans="1:14" ht="12.75">
      <c r="A205" s="41">
        <v>42208</v>
      </c>
      <c r="B205" t="s">
        <v>11</v>
      </c>
      <c r="D205" s="41">
        <v>42573</v>
      </c>
      <c r="E205" t="s">
        <v>10</v>
      </c>
      <c r="G205" s="41">
        <v>42939</v>
      </c>
      <c r="H205" t="s">
        <v>184</v>
      </c>
      <c r="J205" s="41">
        <v>43304</v>
      </c>
      <c r="K205" t="s">
        <v>7</v>
      </c>
      <c r="M205" s="41">
        <v>43669</v>
      </c>
      <c r="N205" t="s">
        <v>8</v>
      </c>
    </row>
    <row r="206" spans="1:14" ht="12.75">
      <c r="A206" s="41">
        <v>42209</v>
      </c>
      <c r="B206" t="s">
        <v>10</v>
      </c>
      <c r="D206" s="41">
        <v>42574</v>
      </c>
      <c r="E206" t="s">
        <v>183</v>
      </c>
      <c r="G206" s="41">
        <v>42940</v>
      </c>
      <c r="H206" t="s">
        <v>7</v>
      </c>
      <c r="J206" s="41">
        <v>43305</v>
      </c>
      <c r="K206" t="s">
        <v>8</v>
      </c>
      <c r="M206" s="41">
        <v>43670</v>
      </c>
      <c r="N206" t="s">
        <v>9</v>
      </c>
    </row>
    <row r="207" spans="1:14" ht="12.75">
      <c r="A207" s="41">
        <v>42210</v>
      </c>
      <c r="B207" t="s">
        <v>183</v>
      </c>
      <c r="D207" s="41">
        <v>42575</v>
      </c>
      <c r="E207" t="s">
        <v>184</v>
      </c>
      <c r="G207" s="41">
        <v>42941</v>
      </c>
      <c r="H207" t="s">
        <v>8</v>
      </c>
      <c r="J207" s="41">
        <v>43306</v>
      </c>
      <c r="K207" t="s">
        <v>9</v>
      </c>
      <c r="M207" s="41">
        <v>43671</v>
      </c>
      <c r="N207" t="s">
        <v>11</v>
      </c>
    </row>
    <row r="208" spans="1:14" ht="12.75">
      <c r="A208" s="41">
        <v>42211</v>
      </c>
      <c r="B208" t="s">
        <v>184</v>
      </c>
      <c r="D208" s="41">
        <v>42576</v>
      </c>
      <c r="E208" t="s">
        <v>7</v>
      </c>
      <c r="G208" s="41">
        <v>42942</v>
      </c>
      <c r="H208" t="s">
        <v>9</v>
      </c>
      <c r="J208" s="41">
        <v>43307</v>
      </c>
      <c r="K208" t="s">
        <v>11</v>
      </c>
      <c r="M208" s="41">
        <v>43672</v>
      </c>
      <c r="N208" t="s">
        <v>10</v>
      </c>
    </row>
    <row r="209" spans="1:14" ht="12.75">
      <c r="A209" s="41">
        <v>42212</v>
      </c>
      <c r="B209" t="s">
        <v>7</v>
      </c>
      <c r="D209" s="41">
        <v>42577</v>
      </c>
      <c r="E209" t="s">
        <v>8</v>
      </c>
      <c r="G209" s="41">
        <v>42943</v>
      </c>
      <c r="H209" t="s">
        <v>11</v>
      </c>
      <c r="J209" s="41">
        <v>43308</v>
      </c>
      <c r="K209" t="s">
        <v>10</v>
      </c>
      <c r="M209" s="41">
        <v>43673</v>
      </c>
      <c r="N209" t="s">
        <v>183</v>
      </c>
    </row>
    <row r="210" spans="1:14" ht="12.75">
      <c r="A210" s="41">
        <v>42213</v>
      </c>
      <c r="B210" t="s">
        <v>8</v>
      </c>
      <c r="D210" s="41">
        <v>42578</v>
      </c>
      <c r="E210" t="s">
        <v>9</v>
      </c>
      <c r="G210" s="41">
        <v>42944</v>
      </c>
      <c r="H210" t="s">
        <v>10</v>
      </c>
      <c r="J210" s="41">
        <v>43309</v>
      </c>
      <c r="K210" t="s">
        <v>183</v>
      </c>
      <c r="M210" s="41">
        <v>43674</v>
      </c>
      <c r="N210" t="s">
        <v>184</v>
      </c>
    </row>
    <row r="211" spans="1:14" ht="12.75">
      <c r="A211" s="41">
        <v>42214</v>
      </c>
      <c r="B211" t="s">
        <v>9</v>
      </c>
      <c r="D211" s="41">
        <v>42579</v>
      </c>
      <c r="E211" t="s">
        <v>11</v>
      </c>
      <c r="G211" s="41">
        <v>42945</v>
      </c>
      <c r="H211" t="s">
        <v>183</v>
      </c>
      <c r="J211" s="41">
        <v>43310</v>
      </c>
      <c r="K211" t="s">
        <v>184</v>
      </c>
      <c r="M211" s="41">
        <v>43675</v>
      </c>
      <c r="N211" t="s">
        <v>7</v>
      </c>
    </row>
    <row r="212" spans="1:14" ht="12.75">
      <c r="A212" s="41">
        <v>42215</v>
      </c>
      <c r="B212" t="s">
        <v>11</v>
      </c>
      <c r="D212" s="41">
        <v>42580</v>
      </c>
      <c r="E212" t="s">
        <v>10</v>
      </c>
      <c r="G212" s="41">
        <v>42946</v>
      </c>
      <c r="H212" t="s">
        <v>184</v>
      </c>
      <c r="J212" s="41">
        <v>43311</v>
      </c>
      <c r="K212" t="s">
        <v>7</v>
      </c>
      <c r="M212" s="41">
        <v>43676</v>
      </c>
      <c r="N212" t="s">
        <v>8</v>
      </c>
    </row>
    <row r="213" spans="1:14" ht="12.75">
      <c r="A213" s="41">
        <v>42216</v>
      </c>
      <c r="B213" t="s">
        <v>10</v>
      </c>
      <c r="D213" s="41">
        <v>42581</v>
      </c>
      <c r="E213" t="s">
        <v>183</v>
      </c>
      <c r="G213" s="41">
        <v>42947</v>
      </c>
      <c r="H213" t="s">
        <v>7</v>
      </c>
      <c r="J213" s="41">
        <v>43312</v>
      </c>
      <c r="K213" t="s">
        <v>8</v>
      </c>
      <c r="M213" s="41">
        <v>43677</v>
      </c>
      <c r="N213" t="s">
        <v>9</v>
      </c>
    </row>
    <row r="214" spans="1:14" ht="12.75">
      <c r="A214" s="41">
        <v>42217</v>
      </c>
      <c r="B214" t="s">
        <v>183</v>
      </c>
      <c r="D214" s="41">
        <v>42582</v>
      </c>
      <c r="E214" t="s">
        <v>184</v>
      </c>
      <c r="G214" s="41">
        <v>42948</v>
      </c>
      <c r="H214" t="s">
        <v>8</v>
      </c>
      <c r="J214" s="41">
        <v>43313</v>
      </c>
      <c r="K214" t="s">
        <v>9</v>
      </c>
      <c r="M214" s="41">
        <v>43678</v>
      </c>
      <c r="N214" t="s">
        <v>11</v>
      </c>
    </row>
    <row r="215" spans="1:14" ht="12.75">
      <c r="A215" s="41">
        <v>42218</v>
      </c>
      <c r="B215" t="s">
        <v>184</v>
      </c>
      <c r="D215" s="41">
        <v>42583</v>
      </c>
      <c r="E215" t="s">
        <v>7</v>
      </c>
      <c r="G215" s="41">
        <v>42949</v>
      </c>
      <c r="H215" t="s">
        <v>9</v>
      </c>
      <c r="J215" s="41">
        <v>43314</v>
      </c>
      <c r="K215" t="s">
        <v>11</v>
      </c>
      <c r="M215" s="41">
        <v>43679</v>
      </c>
      <c r="N215" t="s">
        <v>10</v>
      </c>
    </row>
    <row r="216" spans="1:14" ht="12.75">
      <c r="A216" s="41">
        <v>42219</v>
      </c>
      <c r="B216" t="s">
        <v>7</v>
      </c>
      <c r="D216" s="41">
        <v>42584</v>
      </c>
      <c r="E216" t="s">
        <v>8</v>
      </c>
      <c r="G216" s="41">
        <v>42950</v>
      </c>
      <c r="H216" t="s">
        <v>11</v>
      </c>
      <c r="J216" s="41">
        <v>43315</v>
      </c>
      <c r="K216" t="s">
        <v>10</v>
      </c>
      <c r="M216" s="41">
        <v>43680</v>
      </c>
      <c r="N216" t="s">
        <v>183</v>
      </c>
    </row>
    <row r="217" spans="1:14" ht="12.75">
      <c r="A217" s="41">
        <v>42220</v>
      </c>
      <c r="B217" t="s">
        <v>8</v>
      </c>
      <c r="D217" s="41">
        <v>42585</v>
      </c>
      <c r="E217" t="s">
        <v>9</v>
      </c>
      <c r="G217" s="41">
        <v>42951</v>
      </c>
      <c r="H217" t="s">
        <v>10</v>
      </c>
      <c r="J217" s="41">
        <v>43316</v>
      </c>
      <c r="K217" t="s">
        <v>183</v>
      </c>
      <c r="M217" s="41">
        <v>43681</v>
      </c>
      <c r="N217" t="s">
        <v>184</v>
      </c>
    </row>
    <row r="218" spans="1:14" ht="12.75">
      <c r="A218" s="41">
        <v>42221</v>
      </c>
      <c r="B218" t="s">
        <v>9</v>
      </c>
      <c r="D218" s="41">
        <v>42586</v>
      </c>
      <c r="E218" t="s">
        <v>11</v>
      </c>
      <c r="G218" s="41">
        <v>42952</v>
      </c>
      <c r="H218" t="s">
        <v>183</v>
      </c>
      <c r="J218" s="41">
        <v>43317</v>
      </c>
      <c r="K218" t="s">
        <v>184</v>
      </c>
      <c r="M218" s="41">
        <v>43682</v>
      </c>
      <c r="N218" t="s">
        <v>7</v>
      </c>
    </row>
    <row r="219" spans="1:14" ht="12.75">
      <c r="A219" s="41">
        <v>42222</v>
      </c>
      <c r="B219" t="s">
        <v>11</v>
      </c>
      <c r="D219" s="41">
        <v>42587</v>
      </c>
      <c r="E219" t="s">
        <v>10</v>
      </c>
      <c r="G219" s="41">
        <v>42953</v>
      </c>
      <c r="H219" t="s">
        <v>184</v>
      </c>
      <c r="J219" s="41">
        <v>43318</v>
      </c>
      <c r="K219" t="s">
        <v>7</v>
      </c>
      <c r="M219" s="41">
        <v>43683</v>
      </c>
      <c r="N219" t="s">
        <v>8</v>
      </c>
    </row>
    <row r="220" spans="1:14" ht="12.75">
      <c r="A220" s="41">
        <v>42223</v>
      </c>
      <c r="B220" t="s">
        <v>10</v>
      </c>
      <c r="D220" s="41">
        <v>42588</v>
      </c>
      <c r="E220" t="s">
        <v>183</v>
      </c>
      <c r="G220" s="41">
        <v>42954</v>
      </c>
      <c r="H220" t="s">
        <v>7</v>
      </c>
      <c r="J220" s="41">
        <v>43319</v>
      </c>
      <c r="K220" t="s">
        <v>8</v>
      </c>
      <c r="M220" s="41">
        <v>43684</v>
      </c>
      <c r="N220" t="s">
        <v>9</v>
      </c>
    </row>
    <row r="221" spans="1:14" ht="12.75">
      <c r="A221" s="41">
        <v>42224</v>
      </c>
      <c r="B221" t="s">
        <v>183</v>
      </c>
      <c r="D221" s="41">
        <v>42589</v>
      </c>
      <c r="E221" t="s">
        <v>184</v>
      </c>
      <c r="G221" s="41">
        <v>42955</v>
      </c>
      <c r="H221" t="s">
        <v>8</v>
      </c>
      <c r="J221" s="41">
        <v>43320</v>
      </c>
      <c r="K221" t="s">
        <v>9</v>
      </c>
      <c r="M221" s="41">
        <v>43685</v>
      </c>
      <c r="N221" t="s">
        <v>11</v>
      </c>
    </row>
    <row r="222" spans="1:14" ht="12.75">
      <c r="A222" s="41">
        <v>42225</v>
      </c>
      <c r="B222" t="s">
        <v>184</v>
      </c>
      <c r="D222" s="41">
        <v>42590</v>
      </c>
      <c r="E222" t="s">
        <v>7</v>
      </c>
      <c r="G222" s="41">
        <v>42956</v>
      </c>
      <c r="H222" t="s">
        <v>9</v>
      </c>
      <c r="J222" s="41">
        <v>43321</v>
      </c>
      <c r="K222" t="s">
        <v>11</v>
      </c>
      <c r="M222" s="41">
        <v>43686</v>
      </c>
      <c r="N222" t="s">
        <v>10</v>
      </c>
    </row>
    <row r="223" spans="1:14" ht="12.75">
      <c r="A223" s="41">
        <v>42226</v>
      </c>
      <c r="B223" t="s">
        <v>7</v>
      </c>
      <c r="D223" s="41">
        <v>42591</v>
      </c>
      <c r="E223" t="s">
        <v>8</v>
      </c>
      <c r="G223" s="41">
        <v>42957</v>
      </c>
      <c r="H223" t="s">
        <v>11</v>
      </c>
      <c r="J223" s="41">
        <v>43322</v>
      </c>
      <c r="K223" t="s">
        <v>10</v>
      </c>
      <c r="M223" s="41">
        <v>43687</v>
      </c>
      <c r="N223" t="s">
        <v>183</v>
      </c>
    </row>
    <row r="224" spans="1:14" ht="12.75">
      <c r="A224" s="41">
        <v>42227</v>
      </c>
      <c r="B224" t="s">
        <v>8</v>
      </c>
      <c r="D224" s="41">
        <v>42592</v>
      </c>
      <c r="E224" t="s">
        <v>9</v>
      </c>
      <c r="G224" s="41">
        <v>42958</v>
      </c>
      <c r="H224" t="s">
        <v>10</v>
      </c>
      <c r="J224" s="41">
        <v>43323</v>
      </c>
      <c r="K224" t="s">
        <v>183</v>
      </c>
      <c r="M224" s="41">
        <v>43688</v>
      </c>
      <c r="N224" t="s">
        <v>184</v>
      </c>
    </row>
    <row r="225" spans="1:14" ht="12.75">
      <c r="A225" s="41">
        <v>42228</v>
      </c>
      <c r="B225" t="s">
        <v>9</v>
      </c>
      <c r="D225" s="41">
        <v>42593</v>
      </c>
      <c r="E225" t="s">
        <v>11</v>
      </c>
      <c r="G225" s="41">
        <v>42959</v>
      </c>
      <c r="H225" t="s">
        <v>183</v>
      </c>
      <c r="J225" s="41">
        <v>43324</v>
      </c>
      <c r="K225" t="s">
        <v>184</v>
      </c>
      <c r="M225" s="41">
        <v>43689</v>
      </c>
      <c r="N225" t="s">
        <v>7</v>
      </c>
    </row>
    <row r="226" spans="1:14" ht="12.75">
      <c r="A226" s="41">
        <v>42229</v>
      </c>
      <c r="B226" t="s">
        <v>11</v>
      </c>
      <c r="D226" s="41">
        <v>42594</v>
      </c>
      <c r="E226" t="s">
        <v>10</v>
      </c>
      <c r="G226" s="41">
        <v>42960</v>
      </c>
      <c r="H226" t="s">
        <v>184</v>
      </c>
      <c r="J226" s="41">
        <v>43325</v>
      </c>
      <c r="K226" t="s">
        <v>7</v>
      </c>
      <c r="M226" s="41">
        <v>43690</v>
      </c>
      <c r="N226" t="s">
        <v>8</v>
      </c>
    </row>
    <row r="227" spans="1:14" ht="12.75">
      <c r="A227" s="41">
        <v>42230</v>
      </c>
      <c r="B227" t="s">
        <v>10</v>
      </c>
      <c r="D227" s="41">
        <v>42595</v>
      </c>
      <c r="E227" t="s">
        <v>183</v>
      </c>
      <c r="G227" s="41">
        <v>42961</v>
      </c>
      <c r="H227" t="s">
        <v>7</v>
      </c>
      <c r="J227" s="41">
        <v>43326</v>
      </c>
      <c r="K227" t="s">
        <v>8</v>
      </c>
      <c r="M227" s="41">
        <v>43691</v>
      </c>
      <c r="N227" t="s">
        <v>9</v>
      </c>
    </row>
    <row r="228" spans="1:14" ht="12.75">
      <c r="A228" s="41">
        <v>42231</v>
      </c>
      <c r="B228" t="s">
        <v>183</v>
      </c>
      <c r="D228" s="41">
        <v>42596</v>
      </c>
      <c r="E228" t="s">
        <v>184</v>
      </c>
      <c r="G228" s="41">
        <v>42962</v>
      </c>
      <c r="H228" t="s">
        <v>8</v>
      </c>
      <c r="J228" s="41">
        <v>43327</v>
      </c>
      <c r="K228" t="s">
        <v>9</v>
      </c>
      <c r="M228" s="41">
        <v>43692</v>
      </c>
      <c r="N228" t="s">
        <v>11</v>
      </c>
    </row>
    <row r="229" spans="1:14" ht="12.75">
      <c r="A229" s="41">
        <v>42232</v>
      </c>
      <c r="B229" t="s">
        <v>184</v>
      </c>
      <c r="D229" s="41">
        <v>42597</v>
      </c>
      <c r="E229" t="s">
        <v>7</v>
      </c>
      <c r="G229" s="41">
        <v>42963</v>
      </c>
      <c r="H229" t="s">
        <v>9</v>
      </c>
      <c r="J229" s="41">
        <v>43328</v>
      </c>
      <c r="K229" t="s">
        <v>11</v>
      </c>
      <c r="M229" s="41">
        <v>43693</v>
      </c>
      <c r="N229" t="s">
        <v>10</v>
      </c>
    </row>
    <row r="230" spans="1:14" ht="12.75">
      <c r="A230" s="41">
        <v>42233</v>
      </c>
      <c r="B230" t="s">
        <v>7</v>
      </c>
      <c r="D230" s="41">
        <v>42598</v>
      </c>
      <c r="E230" t="s">
        <v>8</v>
      </c>
      <c r="G230" s="41">
        <v>42964</v>
      </c>
      <c r="H230" t="s">
        <v>11</v>
      </c>
      <c r="J230" s="41">
        <v>43329</v>
      </c>
      <c r="K230" t="s">
        <v>10</v>
      </c>
      <c r="M230" s="41">
        <v>43694</v>
      </c>
      <c r="N230" t="s">
        <v>183</v>
      </c>
    </row>
    <row r="231" spans="1:14" ht="12.75">
      <c r="A231" s="41">
        <v>42234</v>
      </c>
      <c r="B231" t="s">
        <v>8</v>
      </c>
      <c r="D231" s="41">
        <v>42599</v>
      </c>
      <c r="E231" t="s">
        <v>9</v>
      </c>
      <c r="G231" s="41">
        <v>42965</v>
      </c>
      <c r="H231" t="s">
        <v>10</v>
      </c>
      <c r="J231" s="41">
        <v>43330</v>
      </c>
      <c r="K231" t="s">
        <v>183</v>
      </c>
      <c r="M231" s="41">
        <v>43695</v>
      </c>
      <c r="N231" t="s">
        <v>184</v>
      </c>
    </row>
    <row r="232" spans="1:14" ht="12.75">
      <c r="A232" s="41">
        <v>42235</v>
      </c>
      <c r="B232" t="s">
        <v>9</v>
      </c>
      <c r="D232" s="41">
        <v>42600</v>
      </c>
      <c r="E232" t="s">
        <v>11</v>
      </c>
      <c r="G232" s="41">
        <v>42966</v>
      </c>
      <c r="H232" t="s">
        <v>183</v>
      </c>
      <c r="J232" s="41">
        <v>43331</v>
      </c>
      <c r="K232" t="s">
        <v>184</v>
      </c>
      <c r="M232" s="41">
        <v>43696</v>
      </c>
      <c r="N232" t="s">
        <v>7</v>
      </c>
    </row>
    <row r="233" spans="1:14" ht="12.75">
      <c r="A233" s="41">
        <v>42236</v>
      </c>
      <c r="B233" t="s">
        <v>11</v>
      </c>
      <c r="D233" s="41">
        <v>42601</v>
      </c>
      <c r="E233" t="s">
        <v>10</v>
      </c>
      <c r="G233" s="41">
        <v>42967</v>
      </c>
      <c r="H233" t="s">
        <v>184</v>
      </c>
      <c r="J233" s="41">
        <v>43332</v>
      </c>
      <c r="K233" t="s">
        <v>7</v>
      </c>
      <c r="M233" s="41">
        <v>43697</v>
      </c>
      <c r="N233" t="s">
        <v>8</v>
      </c>
    </row>
    <row r="234" spans="1:14" ht="12.75">
      <c r="A234" s="41">
        <v>42237</v>
      </c>
      <c r="B234" t="s">
        <v>10</v>
      </c>
      <c r="D234" s="41">
        <v>42602</v>
      </c>
      <c r="E234" t="s">
        <v>183</v>
      </c>
      <c r="G234" s="41">
        <v>42968</v>
      </c>
      <c r="H234" t="s">
        <v>7</v>
      </c>
      <c r="J234" s="41">
        <v>43333</v>
      </c>
      <c r="K234" t="s">
        <v>8</v>
      </c>
      <c r="M234" s="41">
        <v>43698</v>
      </c>
      <c r="N234" t="s">
        <v>9</v>
      </c>
    </row>
    <row r="235" spans="1:14" ht="12.75">
      <c r="A235" s="41">
        <v>42238</v>
      </c>
      <c r="B235" t="s">
        <v>183</v>
      </c>
      <c r="D235" s="41">
        <v>42603</v>
      </c>
      <c r="E235" t="s">
        <v>184</v>
      </c>
      <c r="G235" s="41">
        <v>42969</v>
      </c>
      <c r="H235" t="s">
        <v>8</v>
      </c>
      <c r="J235" s="41">
        <v>43334</v>
      </c>
      <c r="K235" t="s">
        <v>9</v>
      </c>
      <c r="M235" s="41">
        <v>43699</v>
      </c>
      <c r="N235" t="s">
        <v>11</v>
      </c>
    </row>
    <row r="236" spans="1:14" ht="12.75">
      <c r="A236" s="41">
        <v>42239</v>
      </c>
      <c r="B236" t="s">
        <v>184</v>
      </c>
      <c r="D236" s="41">
        <v>42604</v>
      </c>
      <c r="E236" t="s">
        <v>7</v>
      </c>
      <c r="G236" s="41">
        <v>42970</v>
      </c>
      <c r="H236" t="s">
        <v>9</v>
      </c>
      <c r="J236" s="41">
        <v>43335</v>
      </c>
      <c r="K236" t="s">
        <v>11</v>
      </c>
      <c r="M236" s="41">
        <v>43700</v>
      </c>
      <c r="N236" t="s">
        <v>10</v>
      </c>
    </row>
    <row r="237" spans="1:14" ht="12.75">
      <c r="A237" s="41">
        <v>42240</v>
      </c>
      <c r="B237" t="s">
        <v>7</v>
      </c>
      <c r="D237" s="41">
        <v>42605</v>
      </c>
      <c r="E237" t="s">
        <v>8</v>
      </c>
      <c r="G237" s="41">
        <v>42971</v>
      </c>
      <c r="H237" t="s">
        <v>11</v>
      </c>
      <c r="J237" s="41">
        <v>43336</v>
      </c>
      <c r="K237" t="s">
        <v>10</v>
      </c>
      <c r="M237" s="41">
        <v>43701</v>
      </c>
      <c r="N237" t="s">
        <v>183</v>
      </c>
    </row>
    <row r="238" spans="1:14" ht="12.75">
      <c r="A238" s="41">
        <v>42241</v>
      </c>
      <c r="B238" t="s">
        <v>8</v>
      </c>
      <c r="D238" s="41">
        <v>42606</v>
      </c>
      <c r="E238" t="s">
        <v>9</v>
      </c>
      <c r="G238" s="41">
        <v>42972</v>
      </c>
      <c r="H238" t="s">
        <v>10</v>
      </c>
      <c r="J238" s="41">
        <v>43337</v>
      </c>
      <c r="K238" t="s">
        <v>183</v>
      </c>
      <c r="M238" s="41">
        <v>43702</v>
      </c>
      <c r="N238" t="s">
        <v>184</v>
      </c>
    </row>
    <row r="239" spans="1:14" ht="12.75">
      <c r="A239" s="41">
        <v>42242</v>
      </c>
      <c r="B239" t="s">
        <v>9</v>
      </c>
      <c r="D239" s="41">
        <v>42607</v>
      </c>
      <c r="E239" t="s">
        <v>11</v>
      </c>
      <c r="G239" s="41">
        <v>42973</v>
      </c>
      <c r="H239" t="s">
        <v>183</v>
      </c>
      <c r="J239" s="41">
        <v>43338</v>
      </c>
      <c r="K239" t="s">
        <v>184</v>
      </c>
      <c r="M239" s="41">
        <v>43703</v>
      </c>
      <c r="N239" t="s">
        <v>7</v>
      </c>
    </row>
    <row r="240" spans="1:14" ht="12.75">
      <c r="A240" s="41">
        <v>42243</v>
      </c>
      <c r="B240" t="s">
        <v>11</v>
      </c>
      <c r="D240" s="41">
        <v>42608</v>
      </c>
      <c r="E240" t="s">
        <v>10</v>
      </c>
      <c r="G240" s="41">
        <v>42974</v>
      </c>
      <c r="H240" t="s">
        <v>184</v>
      </c>
      <c r="J240" s="41">
        <v>43339</v>
      </c>
      <c r="K240" t="s">
        <v>7</v>
      </c>
      <c r="M240" s="41">
        <v>43704</v>
      </c>
      <c r="N240" t="s">
        <v>8</v>
      </c>
    </row>
    <row r="241" spans="1:14" ht="12.75">
      <c r="A241" s="41">
        <v>42244</v>
      </c>
      <c r="B241" t="s">
        <v>10</v>
      </c>
      <c r="D241" s="41">
        <v>42609</v>
      </c>
      <c r="E241" t="s">
        <v>183</v>
      </c>
      <c r="G241" s="41">
        <v>42975</v>
      </c>
      <c r="H241" t="s">
        <v>7</v>
      </c>
      <c r="J241" s="41">
        <v>43340</v>
      </c>
      <c r="K241" t="s">
        <v>8</v>
      </c>
      <c r="M241" s="41">
        <v>43705</v>
      </c>
      <c r="N241" t="s">
        <v>9</v>
      </c>
    </row>
    <row r="242" spans="1:14" ht="12.75">
      <c r="A242" s="41">
        <v>42245</v>
      </c>
      <c r="B242" t="s">
        <v>183</v>
      </c>
      <c r="D242" s="41">
        <v>42610</v>
      </c>
      <c r="E242" t="s">
        <v>184</v>
      </c>
      <c r="G242" s="41">
        <v>42976</v>
      </c>
      <c r="H242" t="s">
        <v>8</v>
      </c>
      <c r="J242" s="41">
        <v>43341</v>
      </c>
      <c r="K242" t="s">
        <v>9</v>
      </c>
      <c r="M242" s="41">
        <v>43706</v>
      </c>
      <c r="N242" t="s">
        <v>11</v>
      </c>
    </row>
    <row r="243" spans="1:14" ht="12.75">
      <c r="A243" s="41">
        <v>42246</v>
      </c>
      <c r="B243" t="s">
        <v>184</v>
      </c>
      <c r="D243" s="41">
        <v>42611</v>
      </c>
      <c r="E243" t="s">
        <v>7</v>
      </c>
      <c r="G243" s="41">
        <v>42977</v>
      </c>
      <c r="H243" t="s">
        <v>9</v>
      </c>
      <c r="J243" s="41">
        <v>43342</v>
      </c>
      <c r="K243" t="s">
        <v>11</v>
      </c>
      <c r="M243" s="41">
        <v>43707</v>
      </c>
      <c r="N243" t="s">
        <v>10</v>
      </c>
    </row>
    <row r="244" spans="1:14" ht="12.75">
      <c r="A244" s="41">
        <v>42247</v>
      </c>
      <c r="B244" t="s">
        <v>7</v>
      </c>
      <c r="D244" s="41">
        <v>42612</v>
      </c>
      <c r="E244" t="s">
        <v>8</v>
      </c>
      <c r="G244" s="41">
        <v>42978</v>
      </c>
      <c r="H244" t="s">
        <v>11</v>
      </c>
      <c r="J244" s="41">
        <v>43343</v>
      </c>
      <c r="K244" t="s">
        <v>10</v>
      </c>
      <c r="M244" s="41">
        <v>43708</v>
      </c>
      <c r="N244" t="s">
        <v>183</v>
      </c>
    </row>
    <row r="245" spans="1:14" ht="12.75">
      <c r="A245" s="41">
        <v>42248</v>
      </c>
      <c r="B245" t="s">
        <v>8</v>
      </c>
      <c r="D245" s="41">
        <v>42613</v>
      </c>
      <c r="E245" t="s">
        <v>9</v>
      </c>
      <c r="G245" s="41">
        <v>42979</v>
      </c>
      <c r="H245" t="s">
        <v>10</v>
      </c>
      <c r="J245" s="41">
        <v>43344</v>
      </c>
      <c r="K245" t="s">
        <v>183</v>
      </c>
      <c r="M245" s="41">
        <v>43709</v>
      </c>
      <c r="N245" t="s">
        <v>184</v>
      </c>
    </row>
    <row r="246" spans="1:14" ht="12.75">
      <c r="A246" s="41">
        <v>42249</v>
      </c>
      <c r="B246" t="s">
        <v>9</v>
      </c>
      <c r="D246" s="41">
        <v>42614</v>
      </c>
      <c r="E246" t="s">
        <v>11</v>
      </c>
      <c r="G246" s="41">
        <v>42980</v>
      </c>
      <c r="H246" t="s">
        <v>183</v>
      </c>
      <c r="J246" s="41">
        <v>43345</v>
      </c>
      <c r="K246" t="s">
        <v>184</v>
      </c>
      <c r="M246" s="41">
        <v>43710</v>
      </c>
      <c r="N246" t="s">
        <v>7</v>
      </c>
    </row>
    <row r="247" spans="1:14" ht="12.75">
      <c r="A247" s="41">
        <v>42250</v>
      </c>
      <c r="B247" t="s">
        <v>11</v>
      </c>
      <c r="D247" s="41">
        <v>42615</v>
      </c>
      <c r="E247" t="s">
        <v>10</v>
      </c>
      <c r="G247" s="41">
        <v>42981</v>
      </c>
      <c r="H247" t="s">
        <v>184</v>
      </c>
      <c r="J247" s="41">
        <v>43346</v>
      </c>
      <c r="K247" t="s">
        <v>7</v>
      </c>
      <c r="M247" s="41">
        <v>43711</v>
      </c>
      <c r="N247" t="s">
        <v>8</v>
      </c>
    </row>
    <row r="248" spans="1:14" ht="12.75">
      <c r="A248" s="41">
        <v>42251</v>
      </c>
      <c r="B248" t="s">
        <v>10</v>
      </c>
      <c r="D248" s="41">
        <v>42616</v>
      </c>
      <c r="E248" t="s">
        <v>183</v>
      </c>
      <c r="G248" s="41">
        <v>42982</v>
      </c>
      <c r="H248" t="s">
        <v>7</v>
      </c>
      <c r="J248" s="41">
        <v>43347</v>
      </c>
      <c r="K248" t="s">
        <v>8</v>
      </c>
      <c r="M248" s="41">
        <v>43712</v>
      </c>
      <c r="N248" t="s">
        <v>9</v>
      </c>
    </row>
    <row r="249" spans="1:14" ht="12.75">
      <c r="A249" s="41">
        <v>42252</v>
      </c>
      <c r="B249" t="s">
        <v>183</v>
      </c>
      <c r="D249" s="41">
        <v>42617</v>
      </c>
      <c r="E249" t="s">
        <v>184</v>
      </c>
      <c r="G249" s="41">
        <v>42983</v>
      </c>
      <c r="H249" t="s">
        <v>8</v>
      </c>
      <c r="J249" s="41">
        <v>43348</v>
      </c>
      <c r="K249" t="s">
        <v>9</v>
      </c>
      <c r="M249" s="41">
        <v>43713</v>
      </c>
      <c r="N249" t="s">
        <v>11</v>
      </c>
    </row>
    <row r="250" spans="1:14" ht="12.75">
      <c r="A250" s="41">
        <v>42253</v>
      </c>
      <c r="B250" t="s">
        <v>184</v>
      </c>
      <c r="D250" s="41">
        <v>42618</v>
      </c>
      <c r="E250" t="s">
        <v>7</v>
      </c>
      <c r="G250" s="41">
        <v>42984</v>
      </c>
      <c r="H250" t="s">
        <v>9</v>
      </c>
      <c r="J250" s="41">
        <v>43349</v>
      </c>
      <c r="K250" t="s">
        <v>11</v>
      </c>
      <c r="M250" s="41">
        <v>43714</v>
      </c>
      <c r="N250" t="s">
        <v>10</v>
      </c>
    </row>
    <row r="251" spans="1:14" ht="12.75">
      <c r="A251" s="41">
        <v>42254</v>
      </c>
      <c r="B251" t="s">
        <v>7</v>
      </c>
      <c r="D251" s="41">
        <v>42619</v>
      </c>
      <c r="E251" t="s">
        <v>8</v>
      </c>
      <c r="G251" s="41">
        <v>42985</v>
      </c>
      <c r="H251" t="s">
        <v>11</v>
      </c>
      <c r="J251" s="41">
        <v>43350</v>
      </c>
      <c r="K251" t="s">
        <v>10</v>
      </c>
      <c r="M251" s="41">
        <v>43715</v>
      </c>
      <c r="N251" t="s">
        <v>183</v>
      </c>
    </row>
    <row r="252" spans="1:14" ht="12.75">
      <c r="A252" s="41">
        <v>42255</v>
      </c>
      <c r="B252" t="s">
        <v>8</v>
      </c>
      <c r="D252" s="41">
        <v>42620</v>
      </c>
      <c r="E252" t="s">
        <v>9</v>
      </c>
      <c r="G252" s="41">
        <v>42986</v>
      </c>
      <c r="H252" t="s">
        <v>10</v>
      </c>
      <c r="J252" s="41">
        <v>43351</v>
      </c>
      <c r="K252" t="s">
        <v>183</v>
      </c>
      <c r="M252" s="41">
        <v>43716</v>
      </c>
      <c r="N252" t="s">
        <v>184</v>
      </c>
    </row>
    <row r="253" spans="1:14" ht="12.75">
      <c r="A253" s="41">
        <v>42256</v>
      </c>
      <c r="B253" t="s">
        <v>9</v>
      </c>
      <c r="D253" s="41">
        <v>42621</v>
      </c>
      <c r="E253" t="s">
        <v>11</v>
      </c>
      <c r="G253" s="41">
        <v>42987</v>
      </c>
      <c r="H253" t="s">
        <v>183</v>
      </c>
      <c r="J253" s="41">
        <v>43352</v>
      </c>
      <c r="K253" t="s">
        <v>184</v>
      </c>
      <c r="M253" s="41">
        <v>43717</v>
      </c>
      <c r="N253" t="s">
        <v>7</v>
      </c>
    </row>
    <row r="254" spans="1:14" ht="12.75">
      <c r="A254" s="41">
        <v>42257</v>
      </c>
      <c r="B254" t="s">
        <v>11</v>
      </c>
      <c r="D254" s="41">
        <v>42622</v>
      </c>
      <c r="E254" t="s">
        <v>10</v>
      </c>
      <c r="G254" s="41">
        <v>42988</v>
      </c>
      <c r="H254" t="s">
        <v>184</v>
      </c>
      <c r="J254" s="41">
        <v>43353</v>
      </c>
      <c r="K254" t="s">
        <v>7</v>
      </c>
      <c r="M254" s="41">
        <v>43718</v>
      </c>
      <c r="N254" t="s">
        <v>8</v>
      </c>
    </row>
    <row r="255" spans="1:14" ht="12.75">
      <c r="A255" s="41">
        <v>42258</v>
      </c>
      <c r="B255" t="s">
        <v>10</v>
      </c>
      <c r="D255" s="41">
        <v>42623</v>
      </c>
      <c r="E255" t="s">
        <v>183</v>
      </c>
      <c r="G255" s="41">
        <v>42989</v>
      </c>
      <c r="H255" t="s">
        <v>7</v>
      </c>
      <c r="J255" s="41">
        <v>43354</v>
      </c>
      <c r="K255" t="s">
        <v>8</v>
      </c>
      <c r="M255" s="41">
        <v>43719</v>
      </c>
      <c r="N255" t="s">
        <v>9</v>
      </c>
    </row>
    <row r="256" spans="1:14" ht="12.75">
      <c r="A256" s="41">
        <v>42259</v>
      </c>
      <c r="B256" t="s">
        <v>183</v>
      </c>
      <c r="D256" s="41">
        <v>42624</v>
      </c>
      <c r="E256" t="s">
        <v>184</v>
      </c>
      <c r="G256" s="41">
        <v>42990</v>
      </c>
      <c r="H256" t="s">
        <v>8</v>
      </c>
      <c r="J256" s="41">
        <v>43355</v>
      </c>
      <c r="K256" t="s">
        <v>9</v>
      </c>
      <c r="M256" s="41">
        <v>43720</v>
      </c>
      <c r="N256" t="s">
        <v>11</v>
      </c>
    </row>
    <row r="257" spans="1:14" ht="12.75">
      <c r="A257" s="41">
        <v>42260</v>
      </c>
      <c r="B257" t="s">
        <v>184</v>
      </c>
      <c r="D257" s="41">
        <v>42625</v>
      </c>
      <c r="E257" t="s">
        <v>7</v>
      </c>
      <c r="G257" s="41">
        <v>42991</v>
      </c>
      <c r="H257" t="s">
        <v>9</v>
      </c>
      <c r="J257" s="41">
        <v>43356</v>
      </c>
      <c r="K257" t="s">
        <v>11</v>
      </c>
      <c r="M257" s="41">
        <v>43721</v>
      </c>
      <c r="N257" t="s">
        <v>10</v>
      </c>
    </row>
    <row r="258" spans="1:14" ht="12.75">
      <c r="A258" s="41">
        <v>42261</v>
      </c>
      <c r="B258" t="s">
        <v>7</v>
      </c>
      <c r="D258" s="41">
        <v>42626</v>
      </c>
      <c r="E258" t="s">
        <v>8</v>
      </c>
      <c r="G258" s="41">
        <v>42992</v>
      </c>
      <c r="H258" t="s">
        <v>11</v>
      </c>
      <c r="J258" s="41">
        <v>43357</v>
      </c>
      <c r="K258" t="s">
        <v>10</v>
      </c>
      <c r="M258" s="41">
        <v>43722</v>
      </c>
      <c r="N258" t="s">
        <v>183</v>
      </c>
    </row>
    <row r="259" spans="1:14" ht="12.75">
      <c r="A259" s="41">
        <v>42262</v>
      </c>
      <c r="B259" t="s">
        <v>8</v>
      </c>
      <c r="D259" s="41">
        <v>42627</v>
      </c>
      <c r="E259" t="s">
        <v>9</v>
      </c>
      <c r="G259" s="41">
        <v>42993</v>
      </c>
      <c r="H259" t="s">
        <v>10</v>
      </c>
      <c r="J259" s="41">
        <v>43358</v>
      </c>
      <c r="K259" t="s">
        <v>183</v>
      </c>
      <c r="M259" s="41">
        <v>43723</v>
      </c>
      <c r="N259" t="s">
        <v>184</v>
      </c>
    </row>
    <row r="260" spans="1:14" ht="12.75">
      <c r="A260" s="41">
        <v>42263</v>
      </c>
      <c r="B260" t="s">
        <v>9</v>
      </c>
      <c r="D260" s="41">
        <v>42628</v>
      </c>
      <c r="E260" t="s">
        <v>11</v>
      </c>
      <c r="G260" s="41">
        <v>42994</v>
      </c>
      <c r="H260" t="s">
        <v>183</v>
      </c>
      <c r="J260" s="41">
        <v>43359</v>
      </c>
      <c r="K260" t="s">
        <v>184</v>
      </c>
      <c r="M260" s="41">
        <v>43724</v>
      </c>
      <c r="N260" t="s">
        <v>7</v>
      </c>
    </row>
    <row r="261" spans="1:14" ht="12.75">
      <c r="A261" s="41">
        <v>42264</v>
      </c>
      <c r="B261" t="s">
        <v>11</v>
      </c>
      <c r="D261" s="41">
        <v>42629</v>
      </c>
      <c r="E261" t="s">
        <v>10</v>
      </c>
      <c r="G261" s="41">
        <v>42995</v>
      </c>
      <c r="H261" t="s">
        <v>184</v>
      </c>
      <c r="J261" s="41">
        <v>43360</v>
      </c>
      <c r="K261" t="s">
        <v>7</v>
      </c>
      <c r="M261" s="41">
        <v>43725</v>
      </c>
      <c r="N261" t="s">
        <v>8</v>
      </c>
    </row>
    <row r="262" spans="1:14" ht="12.75">
      <c r="A262" s="41">
        <v>42265</v>
      </c>
      <c r="B262" t="s">
        <v>10</v>
      </c>
      <c r="D262" s="41">
        <v>42630</v>
      </c>
      <c r="E262" t="s">
        <v>183</v>
      </c>
      <c r="G262" s="41">
        <v>42996</v>
      </c>
      <c r="H262" t="s">
        <v>7</v>
      </c>
      <c r="J262" s="41">
        <v>43361</v>
      </c>
      <c r="K262" t="s">
        <v>8</v>
      </c>
      <c r="M262" s="41">
        <v>43726</v>
      </c>
      <c r="N262" t="s">
        <v>9</v>
      </c>
    </row>
    <row r="263" spans="1:14" ht="12.75">
      <c r="A263" s="41">
        <v>42266</v>
      </c>
      <c r="B263" t="s">
        <v>183</v>
      </c>
      <c r="D263" s="41">
        <v>42631</v>
      </c>
      <c r="E263" t="s">
        <v>184</v>
      </c>
      <c r="G263" s="41">
        <v>42997</v>
      </c>
      <c r="H263" t="s">
        <v>8</v>
      </c>
      <c r="J263" s="41">
        <v>43362</v>
      </c>
      <c r="K263" t="s">
        <v>9</v>
      </c>
      <c r="M263" s="41">
        <v>43727</v>
      </c>
      <c r="N263" t="s">
        <v>11</v>
      </c>
    </row>
    <row r="264" spans="1:14" ht="12.75">
      <c r="A264" s="41">
        <v>42267</v>
      </c>
      <c r="B264" t="s">
        <v>184</v>
      </c>
      <c r="D264" s="41">
        <v>42632</v>
      </c>
      <c r="E264" t="s">
        <v>7</v>
      </c>
      <c r="G264" s="41">
        <v>42998</v>
      </c>
      <c r="H264" t="s">
        <v>9</v>
      </c>
      <c r="J264" s="41">
        <v>43363</v>
      </c>
      <c r="K264" t="s">
        <v>11</v>
      </c>
      <c r="M264" s="41">
        <v>43728</v>
      </c>
      <c r="N264" t="s">
        <v>10</v>
      </c>
    </row>
    <row r="265" spans="1:14" ht="12.75">
      <c r="A265" s="41">
        <v>42268</v>
      </c>
      <c r="B265" t="s">
        <v>7</v>
      </c>
      <c r="D265" s="41">
        <v>42633</v>
      </c>
      <c r="E265" t="s">
        <v>8</v>
      </c>
      <c r="G265" s="41">
        <v>42999</v>
      </c>
      <c r="H265" t="s">
        <v>11</v>
      </c>
      <c r="J265" s="41">
        <v>43364</v>
      </c>
      <c r="K265" t="s">
        <v>10</v>
      </c>
      <c r="M265" s="41">
        <v>43729</v>
      </c>
      <c r="N265" t="s">
        <v>183</v>
      </c>
    </row>
    <row r="266" spans="1:14" ht="12.75">
      <c r="A266" s="41">
        <v>42269</v>
      </c>
      <c r="B266" t="s">
        <v>8</v>
      </c>
      <c r="D266" s="41">
        <v>42634</v>
      </c>
      <c r="E266" t="s">
        <v>9</v>
      </c>
      <c r="G266" s="41">
        <v>43000</v>
      </c>
      <c r="H266" t="s">
        <v>10</v>
      </c>
      <c r="J266" s="41">
        <v>43365</v>
      </c>
      <c r="K266" t="s">
        <v>183</v>
      </c>
      <c r="M266" s="41">
        <v>43730</v>
      </c>
      <c r="N266" t="s">
        <v>184</v>
      </c>
    </row>
    <row r="267" spans="1:14" ht="12.75">
      <c r="A267" s="41">
        <v>42270</v>
      </c>
      <c r="B267" t="s">
        <v>9</v>
      </c>
      <c r="D267" s="41">
        <v>42635</v>
      </c>
      <c r="E267" t="s">
        <v>11</v>
      </c>
      <c r="G267" s="41">
        <v>43001</v>
      </c>
      <c r="H267" t="s">
        <v>183</v>
      </c>
      <c r="J267" s="41">
        <v>43366</v>
      </c>
      <c r="K267" t="s">
        <v>184</v>
      </c>
      <c r="M267" s="41">
        <v>43731</v>
      </c>
      <c r="N267" t="s">
        <v>7</v>
      </c>
    </row>
    <row r="268" spans="1:14" ht="12.75">
      <c r="A268" s="41">
        <v>42271</v>
      </c>
      <c r="B268" t="s">
        <v>11</v>
      </c>
      <c r="D268" s="41">
        <v>42636</v>
      </c>
      <c r="E268" t="s">
        <v>10</v>
      </c>
      <c r="G268" s="41">
        <v>43002</v>
      </c>
      <c r="H268" t="s">
        <v>184</v>
      </c>
      <c r="J268" s="41">
        <v>43367</v>
      </c>
      <c r="K268" t="s">
        <v>7</v>
      </c>
      <c r="M268" s="41">
        <v>43732</v>
      </c>
      <c r="N268" t="s">
        <v>8</v>
      </c>
    </row>
    <row r="269" spans="1:14" ht="12.75">
      <c r="A269" s="41">
        <v>42272</v>
      </c>
      <c r="B269" t="s">
        <v>10</v>
      </c>
      <c r="D269" s="41">
        <v>42637</v>
      </c>
      <c r="E269" t="s">
        <v>183</v>
      </c>
      <c r="G269" s="41">
        <v>43003</v>
      </c>
      <c r="H269" t="s">
        <v>7</v>
      </c>
      <c r="J269" s="41">
        <v>43368</v>
      </c>
      <c r="K269" t="s">
        <v>8</v>
      </c>
      <c r="M269" s="41">
        <v>43733</v>
      </c>
      <c r="N269" t="s">
        <v>9</v>
      </c>
    </row>
    <row r="270" spans="1:14" ht="12.75">
      <c r="A270" s="41">
        <v>42273</v>
      </c>
      <c r="B270" t="s">
        <v>183</v>
      </c>
      <c r="D270" s="41">
        <v>42638</v>
      </c>
      <c r="E270" t="s">
        <v>184</v>
      </c>
      <c r="G270" s="41">
        <v>43004</v>
      </c>
      <c r="H270" t="s">
        <v>8</v>
      </c>
      <c r="J270" s="41">
        <v>43369</v>
      </c>
      <c r="K270" t="s">
        <v>9</v>
      </c>
      <c r="M270" s="41">
        <v>43734</v>
      </c>
      <c r="N270" t="s">
        <v>11</v>
      </c>
    </row>
    <row r="271" spans="1:14" ht="12.75">
      <c r="A271" s="41">
        <v>42274</v>
      </c>
      <c r="B271" t="s">
        <v>184</v>
      </c>
      <c r="D271" s="41">
        <v>42639</v>
      </c>
      <c r="E271" t="s">
        <v>7</v>
      </c>
      <c r="G271" s="41">
        <v>43005</v>
      </c>
      <c r="H271" t="s">
        <v>9</v>
      </c>
      <c r="J271" s="41">
        <v>43370</v>
      </c>
      <c r="K271" t="s">
        <v>11</v>
      </c>
      <c r="M271" s="41">
        <v>43735</v>
      </c>
      <c r="N271" t="s">
        <v>10</v>
      </c>
    </row>
    <row r="272" spans="1:14" ht="12.75">
      <c r="A272" s="41">
        <v>42275</v>
      </c>
      <c r="B272" t="s">
        <v>7</v>
      </c>
      <c r="D272" s="41">
        <v>42640</v>
      </c>
      <c r="E272" t="s">
        <v>8</v>
      </c>
      <c r="G272" s="41">
        <v>43006</v>
      </c>
      <c r="H272" t="s">
        <v>11</v>
      </c>
      <c r="J272" s="41">
        <v>43371</v>
      </c>
      <c r="K272" t="s">
        <v>10</v>
      </c>
      <c r="M272" s="41">
        <v>43736</v>
      </c>
      <c r="N272" t="s">
        <v>183</v>
      </c>
    </row>
    <row r="273" spans="1:14" ht="12.75">
      <c r="A273" s="41">
        <v>42276</v>
      </c>
      <c r="B273" t="s">
        <v>8</v>
      </c>
      <c r="D273" s="41">
        <v>42641</v>
      </c>
      <c r="E273" t="s">
        <v>9</v>
      </c>
      <c r="G273" s="41">
        <v>43007</v>
      </c>
      <c r="H273" t="s">
        <v>10</v>
      </c>
      <c r="J273" s="41">
        <v>43372</v>
      </c>
      <c r="K273" t="s">
        <v>183</v>
      </c>
      <c r="M273" s="41">
        <v>43737</v>
      </c>
      <c r="N273" t="s">
        <v>184</v>
      </c>
    </row>
    <row r="274" spans="1:14" ht="12.75">
      <c r="A274" s="41">
        <v>42277</v>
      </c>
      <c r="B274" t="s">
        <v>9</v>
      </c>
      <c r="D274" s="41">
        <v>42642</v>
      </c>
      <c r="E274" t="s">
        <v>11</v>
      </c>
      <c r="G274" s="41">
        <v>43008</v>
      </c>
      <c r="H274" t="s">
        <v>183</v>
      </c>
      <c r="J274" s="41">
        <v>43373</v>
      </c>
      <c r="K274" t="s">
        <v>184</v>
      </c>
      <c r="M274" s="41">
        <v>43738</v>
      </c>
      <c r="N274" t="s">
        <v>7</v>
      </c>
    </row>
    <row r="275" spans="1:14" ht="12.75">
      <c r="A275" s="41">
        <v>42278</v>
      </c>
      <c r="B275" t="s">
        <v>11</v>
      </c>
      <c r="D275" s="41">
        <v>42643</v>
      </c>
      <c r="E275" t="s">
        <v>10</v>
      </c>
      <c r="G275" s="41">
        <v>43009</v>
      </c>
      <c r="H275" t="s">
        <v>184</v>
      </c>
      <c r="J275" s="41">
        <v>43374</v>
      </c>
      <c r="K275" t="s">
        <v>7</v>
      </c>
      <c r="M275" s="41">
        <v>43739</v>
      </c>
      <c r="N275" t="s">
        <v>8</v>
      </c>
    </row>
    <row r="276" spans="1:14" ht="12.75">
      <c r="A276" s="41">
        <v>42279</v>
      </c>
      <c r="B276" t="s">
        <v>10</v>
      </c>
      <c r="D276" s="41">
        <v>42644</v>
      </c>
      <c r="E276" t="s">
        <v>183</v>
      </c>
      <c r="G276" s="41">
        <v>43010</v>
      </c>
      <c r="H276" t="s">
        <v>7</v>
      </c>
      <c r="J276" s="41">
        <v>43375</v>
      </c>
      <c r="K276" t="s">
        <v>8</v>
      </c>
      <c r="M276" s="41">
        <v>43740</v>
      </c>
      <c r="N276" t="s">
        <v>9</v>
      </c>
    </row>
    <row r="277" spans="1:14" ht="12.75">
      <c r="A277" s="41">
        <v>42280</v>
      </c>
      <c r="B277" t="s">
        <v>183</v>
      </c>
      <c r="D277" s="41">
        <v>42645</v>
      </c>
      <c r="E277" t="s">
        <v>184</v>
      </c>
      <c r="G277" s="41">
        <v>43011</v>
      </c>
      <c r="H277" t="s">
        <v>8</v>
      </c>
      <c r="J277" s="41">
        <v>43376</v>
      </c>
      <c r="K277" t="s">
        <v>9</v>
      </c>
      <c r="M277" s="41">
        <v>43741</v>
      </c>
      <c r="N277" t="s">
        <v>11</v>
      </c>
    </row>
    <row r="278" spans="1:14" ht="12.75">
      <c r="A278" s="41">
        <v>42281</v>
      </c>
      <c r="B278" t="s">
        <v>184</v>
      </c>
      <c r="D278" s="41">
        <v>42646</v>
      </c>
      <c r="E278" t="s">
        <v>7</v>
      </c>
      <c r="G278" s="41">
        <v>43012</v>
      </c>
      <c r="H278" t="s">
        <v>9</v>
      </c>
      <c r="J278" s="41">
        <v>43377</v>
      </c>
      <c r="K278" t="s">
        <v>11</v>
      </c>
      <c r="M278" s="41">
        <v>43742</v>
      </c>
      <c r="N278" t="s">
        <v>10</v>
      </c>
    </row>
    <row r="279" spans="1:14" ht="12.75">
      <c r="A279" s="41">
        <v>42282</v>
      </c>
      <c r="B279" t="s">
        <v>7</v>
      </c>
      <c r="D279" s="41">
        <v>42647</v>
      </c>
      <c r="E279" t="s">
        <v>8</v>
      </c>
      <c r="G279" s="41">
        <v>43013</v>
      </c>
      <c r="H279" t="s">
        <v>11</v>
      </c>
      <c r="J279" s="41">
        <v>43378</v>
      </c>
      <c r="K279" t="s">
        <v>10</v>
      </c>
      <c r="M279" s="41">
        <v>43743</v>
      </c>
      <c r="N279" t="s">
        <v>183</v>
      </c>
    </row>
    <row r="280" spans="1:14" ht="12.75">
      <c r="A280" s="41">
        <v>42283</v>
      </c>
      <c r="B280" t="s">
        <v>8</v>
      </c>
      <c r="D280" s="41">
        <v>42648</v>
      </c>
      <c r="E280" t="s">
        <v>9</v>
      </c>
      <c r="G280" s="41">
        <v>43014</v>
      </c>
      <c r="H280" t="s">
        <v>10</v>
      </c>
      <c r="J280" s="41">
        <v>43379</v>
      </c>
      <c r="K280" t="s">
        <v>183</v>
      </c>
      <c r="M280" s="41">
        <v>43744</v>
      </c>
      <c r="N280" t="s">
        <v>184</v>
      </c>
    </row>
    <row r="281" spans="1:14" ht="12.75">
      <c r="A281" s="41">
        <v>42284</v>
      </c>
      <c r="B281" t="s">
        <v>9</v>
      </c>
      <c r="D281" s="41">
        <v>42649</v>
      </c>
      <c r="E281" t="s">
        <v>11</v>
      </c>
      <c r="G281" s="41">
        <v>43015</v>
      </c>
      <c r="H281" t="s">
        <v>183</v>
      </c>
      <c r="J281" s="41">
        <v>43380</v>
      </c>
      <c r="K281" t="s">
        <v>184</v>
      </c>
      <c r="M281" s="41">
        <v>43745</v>
      </c>
      <c r="N281" t="s">
        <v>7</v>
      </c>
    </row>
    <row r="282" spans="1:14" ht="12.75">
      <c r="A282" s="41">
        <v>42285</v>
      </c>
      <c r="B282" t="s">
        <v>11</v>
      </c>
      <c r="D282" s="41">
        <v>42650</v>
      </c>
      <c r="E282" t="s">
        <v>10</v>
      </c>
      <c r="G282" s="41">
        <v>43016</v>
      </c>
      <c r="H282" t="s">
        <v>184</v>
      </c>
      <c r="J282" s="41">
        <v>43381</v>
      </c>
      <c r="K282" t="s">
        <v>7</v>
      </c>
      <c r="M282" s="41">
        <v>43746</v>
      </c>
      <c r="N282" t="s">
        <v>8</v>
      </c>
    </row>
    <row r="283" spans="1:14" ht="12.75">
      <c r="A283" s="41">
        <v>42286</v>
      </c>
      <c r="B283" t="s">
        <v>10</v>
      </c>
      <c r="D283" s="41">
        <v>42651</v>
      </c>
      <c r="E283" t="s">
        <v>183</v>
      </c>
      <c r="G283" s="41">
        <v>43017</v>
      </c>
      <c r="H283" t="s">
        <v>7</v>
      </c>
      <c r="J283" s="41">
        <v>43382</v>
      </c>
      <c r="K283" t="s">
        <v>8</v>
      </c>
      <c r="M283" s="41">
        <v>43747</v>
      </c>
      <c r="N283" t="s">
        <v>9</v>
      </c>
    </row>
    <row r="284" spans="1:14" ht="12.75">
      <c r="A284" s="41">
        <v>42287</v>
      </c>
      <c r="B284" t="s">
        <v>183</v>
      </c>
      <c r="D284" s="41">
        <v>42652</v>
      </c>
      <c r="E284" t="s">
        <v>184</v>
      </c>
      <c r="G284" s="41">
        <v>43018</v>
      </c>
      <c r="H284" t="s">
        <v>8</v>
      </c>
      <c r="J284" s="41">
        <v>43383</v>
      </c>
      <c r="K284" t="s">
        <v>9</v>
      </c>
      <c r="M284" s="41">
        <v>43748</v>
      </c>
      <c r="N284" t="s">
        <v>11</v>
      </c>
    </row>
    <row r="285" spans="1:14" ht="12.75">
      <c r="A285" s="41">
        <v>42288</v>
      </c>
      <c r="B285" t="s">
        <v>184</v>
      </c>
      <c r="D285" s="41">
        <v>42653</v>
      </c>
      <c r="E285" t="s">
        <v>7</v>
      </c>
      <c r="G285" s="41">
        <v>43019</v>
      </c>
      <c r="H285" t="s">
        <v>9</v>
      </c>
      <c r="J285" s="41">
        <v>43384</v>
      </c>
      <c r="K285" t="s">
        <v>11</v>
      </c>
      <c r="M285" s="41">
        <v>43749</v>
      </c>
      <c r="N285" t="s">
        <v>10</v>
      </c>
    </row>
    <row r="286" spans="1:14" ht="12.75">
      <c r="A286" s="41">
        <v>42289</v>
      </c>
      <c r="B286" t="s">
        <v>7</v>
      </c>
      <c r="D286" s="41">
        <v>42654</v>
      </c>
      <c r="E286" t="s">
        <v>8</v>
      </c>
      <c r="G286" s="41">
        <v>43020</v>
      </c>
      <c r="H286" t="s">
        <v>11</v>
      </c>
      <c r="J286" s="41">
        <v>43385</v>
      </c>
      <c r="K286" t="s">
        <v>10</v>
      </c>
      <c r="M286" s="41">
        <v>43750</v>
      </c>
      <c r="N286" t="s">
        <v>183</v>
      </c>
    </row>
    <row r="287" spans="1:14" ht="12.75">
      <c r="A287" s="41">
        <v>42290</v>
      </c>
      <c r="B287" t="s">
        <v>8</v>
      </c>
      <c r="D287" s="41">
        <v>42655</v>
      </c>
      <c r="E287" t="s">
        <v>9</v>
      </c>
      <c r="G287" s="41">
        <v>43021</v>
      </c>
      <c r="H287" t="s">
        <v>10</v>
      </c>
      <c r="J287" s="41">
        <v>43386</v>
      </c>
      <c r="K287" t="s">
        <v>183</v>
      </c>
      <c r="M287" s="41">
        <v>43751</v>
      </c>
      <c r="N287" t="s">
        <v>184</v>
      </c>
    </row>
    <row r="288" spans="1:14" ht="12.75">
      <c r="A288" s="41">
        <v>42291</v>
      </c>
      <c r="B288" t="s">
        <v>9</v>
      </c>
      <c r="D288" s="41">
        <v>42656</v>
      </c>
      <c r="E288" t="s">
        <v>11</v>
      </c>
      <c r="G288" s="41">
        <v>43022</v>
      </c>
      <c r="H288" t="s">
        <v>183</v>
      </c>
      <c r="J288" s="41">
        <v>43387</v>
      </c>
      <c r="K288" t="s">
        <v>184</v>
      </c>
      <c r="M288" s="41">
        <v>43752</v>
      </c>
      <c r="N288" t="s">
        <v>7</v>
      </c>
    </row>
    <row r="289" spans="1:14" ht="12.75">
      <c r="A289" s="41">
        <v>42292</v>
      </c>
      <c r="B289" t="s">
        <v>11</v>
      </c>
      <c r="D289" s="41">
        <v>42657</v>
      </c>
      <c r="E289" t="s">
        <v>10</v>
      </c>
      <c r="G289" s="41">
        <v>43023</v>
      </c>
      <c r="H289" t="s">
        <v>184</v>
      </c>
      <c r="J289" s="41">
        <v>43388</v>
      </c>
      <c r="K289" t="s">
        <v>7</v>
      </c>
      <c r="M289" s="41">
        <v>43753</v>
      </c>
      <c r="N289" t="s">
        <v>8</v>
      </c>
    </row>
    <row r="290" spans="1:14" ht="12.75">
      <c r="A290" s="41">
        <v>42293</v>
      </c>
      <c r="B290" t="s">
        <v>10</v>
      </c>
      <c r="D290" s="41">
        <v>42658</v>
      </c>
      <c r="E290" t="s">
        <v>183</v>
      </c>
      <c r="G290" s="41">
        <v>43024</v>
      </c>
      <c r="H290" t="s">
        <v>7</v>
      </c>
      <c r="J290" s="41">
        <v>43389</v>
      </c>
      <c r="K290" t="s">
        <v>8</v>
      </c>
      <c r="M290" s="41">
        <v>43754</v>
      </c>
      <c r="N290" t="s">
        <v>9</v>
      </c>
    </row>
    <row r="291" spans="1:14" ht="12.75">
      <c r="A291" s="41">
        <v>42294</v>
      </c>
      <c r="B291" t="s">
        <v>183</v>
      </c>
      <c r="D291" s="41">
        <v>42659</v>
      </c>
      <c r="E291" t="s">
        <v>184</v>
      </c>
      <c r="G291" s="41">
        <v>43025</v>
      </c>
      <c r="H291" t="s">
        <v>8</v>
      </c>
      <c r="J291" s="41">
        <v>43390</v>
      </c>
      <c r="K291" t="s">
        <v>9</v>
      </c>
      <c r="M291" s="41">
        <v>43755</v>
      </c>
      <c r="N291" t="s">
        <v>11</v>
      </c>
    </row>
    <row r="292" spans="1:14" ht="12.75">
      <c r="A292" s="41">
        <v>42295</v>
      </c>
      <c r="B292" t="s">
        <v>184</v>
      </c>
      <c r="D292" s="41">
        <v>42660</v>
      </c>
      <c r="E292" t="s">
        <v>7</v>
      </c>
      <c r="G292" s="41">
        <v>43026</v>
      </c>
      <c r="H292" t="s">
        <v>9</v>
      </c>
      <c r="J292" s="41">
        <v>43391</v>
      </c>
      <c r="K292" t="s">
        <v>11</v>
      </c>
      <c r="M292" s="41">
        <v>43756</v>
      </c>
      <c r="N292" t="s">
        <v>10</v>
      </c>
    </row>
    <row r="293" spans="1:14" ht="12.75">
      <c r="A293" s="41">
        <v>42296</v>
      </c>
      <c r="B293" t="s">
        <v>7</v>
      </c>
      <c r="D293" s="41">
        <v>42661</v>
      </c>
      <c r="E293" t="s">
        <v>8</v>
      </c>
      <c r="G293" s="41">
        <v>43027</v>
      </c>
      <c r="H293" t="s">
        <v>11</v>
      </c>
      <c r="J293" s="41">
        <v>43392</v>
      </c>
      <c r="K293" t="s">
        <v>10</v>
      </c>
      <c r="M293" s="41">
        <v>43757</v>
      </c>
      <c r="N293" t="s">
        <v>183</v>
      </c>
    </row>
    <row r="294" spans="1:14" ht="12.75">
      <c r="A294" s="41">
        <v>42297</v>
      </c>
      <c r="B294" t="s">
        <v>8</v>
      </c>
      <c r="D294" s="41">
        <v>42662</v>
      </c>
      <c r="E294" t="s">
        <v>9</v>
      </c>
      <c r="G294" s="41">
        <v>43028</v>
      </c>
      <c r="H294" t="s">
        <v>10</v>
      </c>
      <c r="J294" s="41">
        <v>43393</v>
      </c>
      <c r="K294" t="s">
        <v>183</v>
      </c>
      <c r="M294" s="41">
        <v>43758</v>
      </c>
      <c r="N294" t="s">
        <v>184</v>
      </c>
    </row>
    <row r="295" spans="1:14" ht="12.75">
      <c r="A295" s="41">
        <v>42298</v>
      </c>
      <c r="B295" t="s">
        <v>9</v>
      </c>
      <c r="D295" s="41">
        <v>42663</v>
      </c>
      <c r="E295" t="s">
        <v>11</v>
      </c>
      <c r="G295" s="41">
        <v>43029</v>
      </c>
      <c r="H295" t="s">
        <v>183</v>
      </c>
      <c r="J295" s="41">
        <v>43394</v>
      </c>
      <c r="K295" t="s">
        <v>184</v>
      </c>
      <c r="M295" s="41">
        <v>43759</v>
      </c>
      <c r="N295" t="s">
        <v>7</v>
      </c>
    </row>
    <row r="296" spans="1:14" ht="12.75">
      <c r="A296" s="41">
        <v>42299</v>
      </c>
      <c r="B296" t="s">
        <v>11</v>
      </c>
      <c r="D296" s="41">
        <v>42664</v>
      </c>
      <c r="E296" t="s">
        <v>10</v>
      </c>
      <c r="G296" s="41">
        <v>43030</v>
      </c>
      <c r="H296" t="s">
        <v>184</v>
      </c>
      <c r="J296" s="41">
        <v>43395</v>
      </c>
      <c r="K296" t="s">
        <v>7</v>
      </c>
      <c r="M296" s="41">
        <v>43760</v>
      </c>
      <c r="N296" t="s">
        <v>8</v>
      </c>
    </row>
    <row r="297" spans="1:14" ht="12.75">
      <c r="A297" s="41">
        <v>42300</v>
      </c>
      <c r="B297" t="s">
        <v>10</v>
      </c>
      <c r="D297" s="41">
        <v>42665</v>
      </c>
      <c r="E297" t="s">
        <v>183</v>
      </c>
      <c r="G297" s="41">
        <v>43031</v>
      </c>
      <c r="H297" t="s">
        <v>7</v>
      </c>
      <c r="J297" s="41">
        <v>43396</v>
      </c>
      <c r="K297" t="s">
        <v>8</v>
      </c>
      <c r="M297" s="41">
        <v>43761</v>
      </c>
      <c r="N297" t="s">
        <v>9</v>
      </c>
    </row>
    <row r="298" spans="1:14" ht="12.75">
      <c r="A298" s="41">
        <v>42301</v>
      </c>
      <c r="B298" t="s">
        <v>183</v>
      </c>
      <c r="D298" s="41">
        <v>42666</v>
      </c>
      <c r="E298" t="s">
        <v>184</v>
      </c>
      <c r="G298" s="41">
        <v>43032</v>
      </c>
      <c r="H298" t="s">
        <v>8</v>
      </c>
      <c r="J298" s="41">
        <v>43397</v>
      </c>
      <c r="K298" t="s">
        <v>9</v>
      </c>
      <c r="M298" s="41">
        <v>43762</v>
      </c>
      <c r="N298" t="s">
        <v>11</v>
      </c>
    </row>
    <row r="299" spans="1:14" ht="12.75">
      <c r="A299" s="41">
        <v>42302</v>
      </c>
      <c r="B299" t="s">
        <v>184</v>
      </c>
      <c r="D299" s="41">
        <v>42667</v>
      </c>
      <c r="E299" t="s">
        <v>7</v>
      </c>
      <c r="G299" s="41">
        <v>43033</v>
      </c>
      <c r="H299" t="s">
        <v>9</v>
      </c>
      <c r="J299" s="41">
        <v>43398</v>
      </c>
      <c r="K299" t="s">
        <v>11</v>
      </c>
      <c r="M299" s="41">
        <v>43763</v>
      </c>
      <c r="N299" t="s">
        <v>10</v>
      </c>
    </row>
    <row r="300" spans="1:14" ht="12.75">
      <c r="A300" s="41">
        <v>42303</v>
      </c>
      <c r="B300" t="s">
        <v>7</v>
      </c>
      <c r="D300" s="41">
        <v>42668</v>
      </c>
      <c r="E300" t="s">
        <v>8</v>
      </c>
      <c r="G300" s="41">
        <v>43034</v>
      </c>
      <c r="H300" t="s">
        <v>11</v>
      </c>
      <c r="J300" s="41">
        <v>43399</v>
      </c>
      <c r="K300" t="s">
        <v>10</v>
      </c>
      <c r="M300" s="41">
        <v>43764</v>
      </c>
      <c r="N300" t="s">
        <v>183</v>
      </c>
    </row>
    <row r="301" spans="1:14" ht="12.75">
      <c r="A301" s="41">
        <v>42304</v>
      </c>
      <c r="B301" t="s">
        <v>8</v>
      </c>
      <c r="D301" s="41">
        <v>42669</v>
      </c>
      <c r="E301" t="s">
        <v>9</v>
      </c>
      <c r="G301" s="41">
        <v>43035</v>
      </c>
      <c r="H301" t="s">
        <v>10</v>
      </c>
      <c r="J301" s="41">
        <v>43400</v>
      </c>
      <c r="K301" t="s">
        <v>183</v>
      </c>
      <c r="M301" s="41">
        <v>43765</v>
      </c>
      <c r="N301" t="s">
        <v>184</v>
      </c>
    </row>
    <row r="302" spans="1:14" ht="12.75">
      <c r="A302" s="41">
        <v>42305</v>
      </c>
      <c r="B302" t="s">
        <v>9</v>
      </c>
      <c r="D302" s="41">
        <v>42670</v>
      </c>
      <c r="E302" t="s">
        <v>11</v>
      </c>
      <c r="G302" s="41">
        <v>43036</v>
      </c>
      <c r="H302" t="s">
        <v>183</v>
      </c>
      <c r="J302" s="41">
        <v>43401</v>
      </c>
      <c r="K302" t="s">
        <v>184</v>
      </c>
      <c r="M302" s="41">
        <v>43766</v>
      </c>
      <c r="N302" t="s">
        <v>7</v>
      </c>
    </row>
    <row r="303" spans="1:14" ht="12.75">
      <c r="A303" s="41">
        <v>42306</v>
      </c>
      <c r="B303" t="s">
        <v>11</v>
      </c>
      <c r="D303" s="41">
        <v>42671</v>
      </c>
      <c r="E303" t="s">
        <v>10</v>
      </c>
      <c r="G303" s="41">
        <v>43037</v>
      </c>
      <c r="H303" t="s">
        <v>184</v>
      </c>
      <c r="J303" s="41">
        <v>43402</v>
      </c>
      <c r="K303" t="s">
        <v>7</v>
      </c>
      <c r="M303" s="41">
        <v>43767</v>
      </c>
      <c r="N303" t="s">
        <v>8</v>
      </c>
    </row>
    <row r="304" spans="1:14" ht="12.75">
      <c r="A304" s="41">
        <v>42307</v>
      </c>
      <c r="B304" t="s">
        <v>10</v>
      </c>
      <c r="D304" s="41">
        <v>42672</v>
      </c>
      <c r="E304" t="s">
        <v>183</v>
      </c>
      <c r="G304" s="41">
        <v>43038</v>
      </c>
      <c r="H304" t="s">
        <v>7</v>
      </c>
      <c r="J304" s="41">
        <v>43403</v>
      </c>
      <c r="K304" t="s">
        <v>8</v>
      </c>
      <c r="M304" s="41">
        <v>43768</v>
      </c>
      <c r="N304" t="s">
        <v>9</v>
      </c>
    </row>
    <row r="305" spans="1:14" ht="12.75">
      <c r="A305" s="41">
        <v>42308</v>
      </c>
      <c r="B305" t="s">
        <v>183</v>
      </c>
      <c r="D305" s="41">
        <v>42673</v>
      </c>
      <c r="E305" t="s">
        <v>184</v>
      </c>
      <c r="G305" s="41">
        <v>43039</v>
      </c>
      <c r="H305" t="s">
        <v>8</v>
      </c>
      <c r="J305" s="41">
        <v>43404</v>
      </c>
      <c r="K305" t="s">
        <v>9</v>
      </c>
      <c r="M305" s="41">
        <v>43769</v>
      </c>
      <c r="N305" t="s">
        <v>11</v>
      </c>
    </row>
    <row r="306" spans="1:14" ht="12.75">
      <c r="A306" s="41">
        <v>42309</v>
      </c>
      <c r="B306" t="s">
        <v>184</v>
      </c>
      <c r="D306" s="41">
        <v>42674</v>
      </c>
      <c r="E306" t="s">
        <v>7</v>
      </c>
      <c r="G306" s="41">
        <v>43040</v>
      </c>
      <c r="H306" t="s">
        <v>9</v>
      </c>
      <c r="J306" s="41">
        <v>43405</v>
      </c>
      <c r="K306" t="s">
        <v>11</v>
      </c>
      <c r="M306" s="41">
        <v>43770</v>
      </c>
      <c r="N306" t="s">
        <v>10</v>
      </c>
    </row>
    <row r="307" spans="1:14" ht="12.75">
      <c r="A307" s="41">
        <v>42310</v>
      </c>
      <c r="B307" t="s">
        <v>7</v>
      </c>
      <c r="D307" s="41">
        <v>42675</v>
      </c>
      <c r="E307" t="s">
        <v>8</v>
      </c>
      <c r="G307" s="41">
        <v>43041</v>
      </c>
      <c r="H307" t="s">
        <v>11</v>
      </c>
      <c r="J307" s="41">
        <v>43406</v>
      </c>
      <c r="K307" t="s">
        <v>10</v>
      </c>
      <c r="M307" s="41">
        <v>43771</v>
      </c>
      <c r="N307" t="s">
        <v>183</v>
      </c>
    </row>
    <row r="308" spans="1:14" ht="12.75">
      <c r="A308" s="41">
        <v>42311</v>
      </c>
      <c r="B308" t="s">
        <v>8</v>
      </c>
      <c r="D308" s="41">
        <v>42676</v>
      </c>
      <c r="E308" t="s">
        <v>9</v>
      </c>
      <c r="G308" s="41">
        <v>43042</v>
      </c>
      <c r="H308" t="s">
        <v>10</v>
      </c>
      <c r="J308" s="41">
        <v>43407</v>
      </c>
      <c r="K308" t="s">
        <v>183</v>
      </c>
      <c r="M308" s="41">
        <v>43772</v>
      </c>
      <c r="N308" t="s">
        <v>184</v>
      </c>
    </row>
    <row r="309" spans="1:14" ht="12.75">
      <c r="A309" s="41">
        <v>42312</v>
      </c>
      <c r="B309" t="s">
        <v>9</v>
      </c>
      <c r="D309" s="41">
        <v>42677</v>
      </c>
      <c r="E309" t="s">
        <v>11</v>
      </c>
      <c r="G309" s="41">
        <v>43043</v>
      </c>
      <c r="H309" t="s">
        <v>183</v>
      </c>
      <c r="J309" s="41">
        <v>43408</v>
      </c>
      <c r="K309" t="s">
        <v>184</v>
      </c>
      <c r="M309" s="41">
        <v>43773</v>
      </c>
      <c r="N309" t="s">
        <v>7</v>
      </c>
    </row>
    <row r="310" spans="1:14" ht="12.75">
      <c r="A310" s="41">
        <v>42313</v>
      </c>
      <c r="B310" t="s">
        <v>11</v>
      </c>
      <c r="D310" s="41">
        <v>42678</v>
      </c>
      <c r="E310" t="s">
        <v>10</v>
      </c>
      <c r="G310" s="41">
        <v>43044</v>
      </c>
      <c r="H310" t="s">
        <v>184</v>
      </c>
      <c r="J310" s="41">
        <v>43409</v>
      </c>
      <c r="K310" t="s">
        <v>7</v>
      </c>
      <c r="M310" s="41">
        <v>43774</v>
      </c>
      <c r="N310" t="s">
        <v>8</v>
      </c>
    </row>
    <row r="311" spans="1:14" ht="12.75">
      <c r="A311" s="41">
        <v>42314</v>
      </c>
      <c r="B311" t="s">
        <v>10</v>
      </c>
      <c r="D311" s="41">
        <v>42679</v>
      </c>
      <c r="E311" t="s">
        <v>183</v>
      </c>
      <c r="G311" s="41">
        <v>43045</v>
      </c>
      <c r="H311" t="s">
        <v>7</v>
      </c>
      <c r="J311" s="41">
        <v>43410</v>
      </c>
      <c r="K311" t="s">
        <v>8</v>
      </c>
      <c r="M311" s="41">
        <v>43775</v>
      </c>
      <c r="N311" t="s">
        <v>9</v>
      </c>
    </row>
    <row r="312" spans="1:14" ht="12.75">
      <c r="A312" s="41">
        <v>42315</v>
      </c>
      <c r="B312" t="s">
        <v>183</v>
      </c>
      <c r="D312" s="41">
        <v>42680</v>
      </c>
      <c r="E312" t="s">
        <v>184</v>
      </c>
      <c r="G312" s="41">
        <v>43046</v>
      </c>
      <c r="H312" t="s">
        <v>8</v>
      </c>
      <c r="J312" s="41">
        <v>43411</v>
      </c>
      <c r="K312" t="s">
        <v>9</v>
      </c>
      <c r="M312" s="41">
        <v>43776</v>
      </c>
      <c r="N312" t="s">
        <v>11</v>
      </c>
    </row>
    <row r="313" spans="1:14" ht="12.75">
      <c r="A313" s="41">
        <v>42316</v>
      </c>
      <c r="B313" t="s">
        <v>184</v>
      </c>
      <c r="D313" s="41">
        <v>42681</v>
      </c>
      <c r="E313" t="s">
        <v>7</v>
      </c>
      <c r="G313" s="41">
        <v>43047</v>
      </c>
      <c r="H313" t="s">
        <v>9</v>
      </c>
      <c r="J313" s="41">
        <v>43412</v>
      </c>
      <c r="K313" t="s">
        <v>11</v>
      </c>
      <c r="M313" s="41">
        <v>43777</v>
      </c>
      <c r="N313" t="s">
        <v>10</v>
      </c>
    </row>
    <row r="314" spans="1:14" ht="12.75">
      <c r="A314" s="41">
        <v>42317</v>
      </c>
      <c r="B314" t="s">
        <v>7</v>
      </c>
      <c r="D314" s="41">
        <v>42682</v>
      </c>
      <c r="E314" t="s">
        <v>8</v>
      </c>
      <c r="G314" s="41">
        <v>43048</v>
      </c>
      <c r="H314" t="s">
        <v>11</v>
      </c>
      <c r="J314" s="41">
        <v>43413</v>
      </c>
      <c r="K314" t="s">
        <v>10</v>
      </c>
      <c r="M314" s="41">
        <v>43778</v>
      </c>
      <c r="N314" t="s">
        <v>183</v>
      </c>
    </row>
    <row r="315" spans="1:14" ht="12.75">
      <c r="A315" s="41">
        <v>42318</v>
      </c>
      <c r="B315" t="s">
        <v>8</v>
      </c>
      <c r="D315" s="41">
        <v>42683</v>
      </c>
      <c r="E315" t="s">
        <v>9</v>
      </c>
      <c r="G315" s="41">
        <v>43049</v>
      </c>
      <c r="H315" t="s">
        <v>10</v>
      </c>
      <c r="J315" s="41">
        <v>43414</v>
      </c>
      <c r="K315" t="s">
        <v>183</v>
      </c>
      <c r="M315" s="41">
        <v>43779</v>
      </c>
      <c r="N315" t="s">
        <v>184</v>
      </c>
    </row>
    <row r="316" spans="1:14" ht="12.75">
      <c r="A316" s="41">
        <v>42319</v>
      </c>
      <c r="B316" t="s">
        <v>9</v>
      </c>
      <c r="D316" s="41">
        <v>42684</v>
      </c>
      <c r="E316" t="s">
        <v>11</v>
      </c>
      <c r="G316" s="41">
        <v>43050</v>
      </c>
      <c r="H316" t="s">
        <v>183</v>
      </c>
      <c r="J316" s="41">
        <v>43415</v>
      </c>
      <c r="K316" t="s">
        <v>184</v>
      </c>
      <c r="M316" s="41">
        <v>43780</v>
      </c>
      <c r="N316" t="s">
        <v>7</v>
      </c>
    </row>
    <row r="317" spans="1:14" ht="12.75">
      <c r="A317" s="41">
        <v>42320</v>
      </c>
      <c r="B317" t="s">
        <v>11</v>
      </c>
      <c r="D317" s="41">
        <v>42685</v>
      </c>
      <c r="E317" t="s">
        <v>10</v>
      </c>
      <c r="G317" s="41">
        <v>43051</v>
      </c>
      <c r="H317" t="s">
        <v>184</v>
      </c>
      <c r="J317" s="41">
        <v>43416</v>
      </c>
      <c r="K317" t="s">
        <v>7</v>
      </c>
      <c r="M317" s="41">
        <v>43781</v>
      </c>
      <c r="N317" t="s">
        <v>8</v>
      </c>
    </row>
    <row r="318" spans="1:14" ht="12.75">
      <c r="A318" s="41">
        <v>42321</v>
      </c>
      <c r="B318" t="s">
        <v>10</v>
      </c>
      <c r="D318" s="41">
        <v>42686</v>
      </c>
      <c r="E318" t="s">
        <v>183</v>
      </c>
      <c r="G318" s="41">
        <v>43052</v>
      </c>
      <c r="H318" t="s">
        <v>7</v>
      </c>
      <c r="J318" s="41">
        <v>43417</v>
      </c>
      <c r="K318" t="s">
        <v>8</v>
      </c>
      <c r="M318" s="41">
        <v>43782</v>
      </c>
      <c r="N318" t="s">
        <v>9</v>
      </c>
    </row>
    <row r="319" spans="1:14" ht="12.75">
      <c r="A319" s="41">
        <v>42322</v>
      </c>
      <c r="B319" t="s">
        <v>183</v>
      </c>
      <c r="D319" s="41">
        <v>42687</v>
      </c>
      <c r="E319" t="s">
        <v>184</v>
      </c>
      <c r="G319" s="41">
        <v>43053</v>
      </c>
      <c r="H319" t="s">
        <v>8</v>
      </c>
      <c r="J319" s="41">
        <v>43418</v>
      </c>
      <c r="K319" t="s">
        <v>9</v>
      </c>
      <c r="M319" s="41">
        <v>43783</v>
      </c>
      <c r="N319" t="s">
        <v>11</v>
      </c>
    </row>
    <row r="320" spans="1:14" ht="12.75">
      <c r="A320" s="41">
        <v>42323</v>
      </c>
      <c r="B320" t="s">
        <v>184</v>
      </c>
      <c r="D320" s="41">
        <v>42688</v>
      </c>
      <c r="E320" t="s">
        <v>7</v>
      </c>
      <c r="G320" s="41">
        <v>43054</v>
      </c>
      <c r="H320" t="s">
        <v>9</v>
      </c>
      <c r="J320" s="41">
        <v>43419</v>
      </c>
      <c r="K320" t="s">
        <v>11</v>
      </c>
      <c r="M320" s="41">
        <v>43784</v>
      </c>
      <c r="N320" t="s">
        <v>10</v>
      </c>
    </row>
    <row r="321" spans="1:14" ht="12.75">
      <c r="A321" s="41">
        <v>42324</v>
      </c>
      <c r="B321" t="s">
        <v>7</v>
      </c>
      <c r="D321" s="41">
        <v>42689</v>
      </c>
      <c r="E321" t="s">
        <v>8</v>
      </c>
      <c r="G321" s="41">
        <v>43055</v>
      </c>
      <c r="H321" t="s">
        <v>11</v>
      </c>
      <c r="J321" s="41">
        <v>43420</v>
      </c>
      <c r="K321" t="s">
        <v>10</v>
      </c>
      <c r="M321" s="41">
        <v>43785</v>
      </c>
      <c r="N321" t="s">
        <v>183</v>
      </c>
    </row>
    <row r="322" spans="1:14" ht="12.75">
      <c r="A322" s="41">
        <v>42325</v>
      </c>
      <c r="B322" t="s">
        <v>8</v>
      </c>
      <c r="D322" s="41">
        <v>42690</v>
      </c>
      <c r="E322" t="s">
        <v>9</v>
      </c>
      <c r="G322" s="41">
        <v>43056</v>
      </c>
      <c r="H322" t="s">
        <v>10</v>
      </c>
      <c r="J322" s="41">
        <v>43421</v>
      </c>
      <c r="K322" t="s">
        <v>183</v>
      </c>
      <c r="M322" s="41">
        <v>43786</v>
      </c>
      <c r="N322" t="s">
        <v>184</v>
      </c>
    </row>
    <row r="323" spans="1:14" ht="12.75">
      <c r="A323" s="41">
        <v>42326</v>
      </c>
      <c r="B323" t="s">
        <v>9</v>
      </c>
      <c r="D323" s="41">
        <v>42691</v>
      </c>
      <c r="E323" t="s">
        <v>11</v>
      </c>
      <c r="G323" s="41">
        <v>43057</v>
      </c>
      <c r="H323" t="s">
        <v>183</v>
      </c>
      <c r="J323" s="41">
        <v>43422</v>
      </c>
      <c r="K323" t="s">
        <v>184</v>
      </c>
      <c r="M323" s="41">
        <v>43787</v>
      </c>
      <c r="N323" t="s">
        <v>7</v>
      </c>
    </row>
    <row r="324" spans="1:14" ht="12.75">
      <c r="A324" s="41">
        <v>42327</v>
      </c>
      <c r="B324" t="s">
        <v>11</v>
      </c>
      <c r="D324" s="41">
        <v>42692</v>
      </c>
      <c r="E324" t="s">
        <v>10</v>
      </c>
      <c r="G324" s="41">
        <v>43058</v>
      </c>
      <c r="H324" t="s">
        <v>184</v>
      </c>
      <c r="J324" s="41">
        <v>43423</v>
      </c>
      <c r="K324" t="s">
        <v>7</v>
      </c>
      <c r="M324" s="41">
        <v>43788</v>
      </c>
      <c r="N324" t="s">
        <v>8</v>
      </c>
    </row>
    <row r="325" spans="1:14" ht="12.75">
      <c r="A325" s="41">
        <v>42328</v>
      </c>
      <c r="B325" t="s">
        <v>10</v>
      </c>
      <c r="D325" s="41">
        <v>42693</v>
      </c>
      <c r="E325" t="s">
        <v>183</v>
      </c>
      <c r="G325" s="41">
        <v>43059</v>
      </c>
      <c r="H325" t="s">
        <v>7</v>
      </c>
      <c r="J325" s="41">
        <v>43424</v>
      </c>
      <c r="K325" t="s">
        <v>8</v>
      </c>
      <c r="M325" s="41">
        <v>43789</v>
      </c>
      <c r="N325" t="s">
        <v>9</v>
      </c>
    </row>
    <row r="326" spans="1:14" ht="12.75">
      <c r="A326" s="41">
        <v>42329</v>
      </c>
      <c r="B326" t="s">
        <v>183</v>
      </c>
      <c r="D326" s="41">
        <v>42694</v>
      </c>
      <c r="E326" t="s">
        <v>184</v>
      </c>
      <c r="G326" s="41">
        <v>43060</v>
      </c>
      <c r="H326" t="s">
        <v>8</v>
      </c>
      <c r="J326" s="41">
        <v>43425</v>
      </c>
      <c r="K326" t="s">
        <v>9</v>
      </c>
      <c r="M326" s="41">
        <v>43790</v>
      </c>
      <c r="N326" t="s">
        <v>11</v>
      </c>
    </row>
    <row r="327" spans="1:14" ht="12.75">
      <c r="A327" s="41">
        <v>42330</v>
      </c>
      <c r="B327" t="s">
        <v>184</v>
      </c>
      <c r="D327" s="41">
        <v>42695</v>
      </c>
      <c r="E327" t="s">
        <v>7</v>
      </c>
      <c r="G327" s="41">
        <v>43061</v>
      </c>
      <c r="H327" t="s">
        <v>9</v>
      </c>
      <c r="J327" s="41">
        <v>43426</v>
      </c>
      <c r="K327" t="s">
        <v>11</v>
      </c>
      <c r="M327" s="41">
        <v>43791</v>
      </c>
      <c r="N327" t="s">
        <v>10</v>
      </c>
    </row>
    <row r="328" spans="1:14" ht="12.75">
      <c r="A328" s="41">
        <v>42331</v>
      </c>
      <c r="B328" t="s">
        <v>7</v>
      </c>
      <c r="D328" s="41">
        <v>42696</v>
      </c>
      <c r="E328" t="s">
        <v>8</v>
      </c>
      <c r="G328" s="41">
        <v>43062</v>
      </c>
      <c r="H328" t="s">
        <v>11</v>
      </c>
      <c r="J328" s="41">
        <v>43427</v>
      </c>
      <c r="K328" t="s">
        <v>10</v>
      </c>
      <c r="M328" s="41">
        <v>43792</v>
      </c>
      <c r="N328" t="s">
        <v>183</v>
      </c>
    </row>
    <row r="329" spans="1:14" ht="12.75">
      <c r="A329" s="41">
        <v>42332</v>
      </c>
      <c r="B329" t="s">
        <v>8</v>
      </c>
      <c r="D329" s="41">
        <v>42697</v>
      </c>
      <c r="E329" t="s">
        <v>9</v>
      </c>
      <c r="G329" s="41">
        <v>43063</v>
      </c>
      <c r="H329" t="s">
        <v>10</v>
      </c>
      <c r="J329" s="41">
        <v>43428</v>
      </c>
      <c r="K329" t="s">
        <v>183</v>
      </c>
      <c r="M329" s="41">
        <v>43793</v>
      </c>
      <c r="N329" t="s">
        <v>184</v>
      </c>
    </row>
    <row r="330" spans="1:14" ht="12.75">
      <c r="A330" s="41">
        <v>42333</v>
      </c>
      <c r="B330" t="s">
        <v>9</v>
      </c>
      <c r="D330" s="41">
        <v>42698</v>
      </c>
      <c r="E330" t="s">
        <v>11</v>
      </c>
      <c r="G330" s="41">
        <v>43064</v>
      </c>
      <c r="H330" t="s">
        <v>183</v>
      </c>
      <c r="J330" s="41">
        <v>43429</v>
      </c>
      <c r="K330" t="s">
        <v>184</v>
      </c>
      <c r="M330" s="41">
        <v>43794</v>
      </c>
      <c r="N330" t="s">
        <v>7</v>
      </c>
    </row>
    <row r="331" spans="1:14" ht="12.75">
      <c r="A331" s="41">
        <v>42334</v>
      </c>
      <c r="B331" t="s">
        <v>11</v>
      </c>
      <c r="D331" s="41">
        <v>42699</v>
      </c>
      <c r="E331" t="s">
        <v>10</v>
      </c>
      <c r="G331" s="41">
        <v>43065</v>
      </c>
      <c r="H331" t="s">
        <v>184</v>
      </c>
      <c r="J331" s="41">
        <v>43430</v>
      </c>
      <c r="K331" t="s">
        <v>7</v>
      </c>
      <c r="M331" s="41">
        <v>43795</v>
      </c>
      <c r="N331" t="s">
        <v>8</v>
      </c>
    </row>
    <row r="332" spans="1:14" ht="12.75">
      <c r="A332" s="41">
        <v>42335</v>
      </c>
      <c r="B332" t="s">
        <v>10</v>
      </c>
      <c r="D332" s="41">
        <v>42700</v>
      </c>
      <c r="E332" t="s">
        <v>183</v>
      </c>
      <c r="G332" s="41">
        <v>43066</v>
      </c>
      <c r="H332" t="s">
        <v>7</v>
      </c>
      <c r="J332" s="41">
        <v>43431</v>
      </c>
      <c r="K332" t="s">
        <v>8</v>
      </c>
      <c r="M332" s="41">
        <v>43796</v>
      </c>
      <c r="N332" t="s">
        <v>9</v>
      </c>
    </row>
    <row r="333" spans="1:14" ht="12.75">
      <c r="A333" s="41">
        <v>42336</v>
      </c>
      <c r="B333" t="s">
        <v>183</v>
      </c>
      <c r="D333" s="41">
        <v>42701</v>
      </c>
      <c r="E333" t="s">
        <v>184</v>
      </c>
      <c r="G333" s="41">
        <v>43067</v>
      </c>
      <c r="H333" t="s">
        <v>8</v>
      </c>
      <c r="J333" s="41">
        <v>43432</v>
      </c>
      <c r="K333" t="s">
        <v>9</v>
      </c>
      <c r="M333" s="41">
        <v>43797</v>
      </c>
      <c r="N333" t="s">
        <v>11</v>
      </c>
    </row>
    <row r="334" spans="1:14" ht="12.75">
      <c r="A334" s="41">
        <v>42337</v>
      </c>
      <c r="B334" t="s">
        <v>184</v>
      </c>
      <c r="D334" s="41">
        <v>42702</v>
      </c>
      <c r="E334" t="s">
        <v>7</v>
      </c>
      <c r="G334" s="41">
        <v>43068</v>
      </c>
      <c r="H334" t="s">
        <v>9</v>
      </c>
      <c r="J334" s="41">
        <v>43433</v>
      </c>
      <c r="K334" t="s">
        <v>11</v>
      </c>
      <c r="M334" s="41">
        <v>43798</v>
      </c>
      <c r="N334" t="s">
        <v>10</v>
      </c>
    </row>
    <row r="335" spans="1:14" ht="12.75">
      <c r="A335" s="41">
        <v>42338</v>
      </c>
      <c r="B335" t="s">
        <v>7</v>
      </c>
      <c r="D335" s="41">
        <v>42703</v>
      </c>
      <c r="E335" t="s">
        <v>8</v>
      </c>
      <c r="G335" s="41">
        <v>43069</v>
      </c>
      <c r="H335" t="s">
        <v>11</v>
      </c>
      <c r="J335" s="41">
        <v>43434</v>
      </c>
      <c r="K335" t="s">
        <v>10</v>
      </c>
      <c r="M335" s="41">
        <v>43799</v>
      </c>
      <c r="N335" t="s">
        <v>183</v>
      </c>
    </row>
    <row r="336" spans="1:14" ht="12.75">
      <c r="A336" s="41">
        <v>42339</v>
      </c>
      <c r="B336" t="s">
        <v>8</v>
      </c>
      <c r="D336" s="41">
        <v>42704</v>
      </c>
      <c r="E336" t="s">
        <v>9</v>
      </c>
      <c r="G336" s="41">
        <v>43070</v>
      </c>
      <c r="H336" t="s">
        <v>10</v>
      </c>
      <c r="J336" s="41">
        <v>43435</v>
      </c>
      <c r="K336" t="s">
        <v>183</v>
      </c>
      <c r="M336" s="41">
        <v>43800</v>
      </c>
      <c r="N336" t="s">
        <v>184</v>
      </c>
    </row>
    <row r="337" spans="1:14" ht="12.75">
      <c r="A337" s="41">
        <v>42340</v>
      </c>
      <c r="B337" t="s">
        <v>9</v>
      </c>
      <c r="D337" s="41">
        <v>42705</v>
      </c>
      <c r="E337" t="s">
        <v>11</v>
      </c>
      <c r="G337" s="41">
        <v>43071</v>
      </c>
      <c r="H337" t="s">
        <v>183</v>
      </c>
      <c r="J337" s="41">
        <v>43436</v>
      </c>
      <c r="K337" t="s">
        <v>184</v>
      </c>
      <c r="M337" s="41">
        <v>43801</v>
      </c>
      <c r="N337" t="s">
        <v>7</v>
      </c>
    </row>
    <row r="338" spans="1:14" ht="12.75">
      <c r="A338" s="41">
        <v>42341</v>
      </c>
      <c r="B338" t="s">
        <v>11</v>
      </c>
      <c r="D338" s="41">
        <v>42706</v>
      </c>
      <c r="E338" t="s">
        <v>10</v>
      </c>
      <c r="G338" s="41">
        <v>43072</v>
      </c>
      <c r="H338" t="s">
        <v>184</v>
      </c>
      <c r="J338" s="41">
        <v>43437</v>
      </c>
      <c r="K338" t="s">
        <v>7</v>
      </c>
      <c r="M338" s="41">
        <v>43802</v>
      </c>
      <c r="N338" t="s">
        <v>8</v>
      </c>
    </row>
    <row r="339" spans="1:14" ht="12.75">
      <c r="A339" s="41">
        <v>42342</v>
      </c>
      <c r="B339" t="s">
        <v>10</v>
      </c>
      <c r="D339" s="41">
        <v>42707</v>
      </c>
      <c r="E339" t="s">
        <v>183</v>
      </c>
      <c r="G339" s="41">
        <v>43073</v>
      </c>
      <c r="H339" t="s">
        <v>7</v>
      </c>
      <c r="J339" s="41">
        <v>43438</v>
      </c>
      <c r="K339" t="s">
        <v>8</v>
      </c>
      <c r="M339" s="41">
        <v>43803</v>
      </c>
      <c r="N339" t="s">
        <v>9</v>
      </c>
    </row>
    <row r="340" spans="1:14" ht="12.75">
      <c r="A340" s="41">
        <v>42343</v>
      </c>
      <c r="B340" t="s">
        <v>183</v>
      </c>
      <c r="D340" s="41">
        <v>42708</v>
      </c>
      <c r="E340" t="s">
        <v>184</v>
      </c>
      <c r="G340" s="41">
        <v>43074</v>
      </c>
      <c r="H340" t="s">
        <v>8</v>
      </c>
      <c r="J340" s="41">
        <v>43439</v>
      </c>
      <c r="K340" t="s">
        <v>9</v>
      </c>
      <c r="M340" s="41">
        <v>43804</v>
      </c>
      <c r="N340" t="s">
        <v>11</v>
      </c>
    </row>
    <row r="341" spans="1:14" ht="12.75">
      <c r="A341" s="41">
        <v>42344</v>
      </c>
      <c r="B341" t="s">
        <v>184</v>
      </c>
      <c r="D341" s="41">
        <v>42709</v>
      </c>
      <c r="E341" t="s">
        <v>7</v>
      </c>
      <c r="G341" s="41">
        <v>43075</v>
      </c>
      <c r="H341" t="s">
        <v>9</v>
      </c>
      <c r="J341" s="41">
        <v>43440</v>
      </c>
      <c r="K341" t="s">
        <v>11</v>
      </c>
      <c r="M341" s="41">
        <v>43805</v>
      </c>
      <c r="N341" t="s">
        <v>10</v>
      </c>
    </row>
    <row r="342" spans="1:14" ht="12.75">
      <c r="A342" s="41">
        <v>42345</v>
      </c>
      <c r="B342" t="s">
        <v>7</v>
      </c>
      <c r="D342" s="41">
        <v>42710</v>
      </c>
      <c r="E342" t="s">
        <v>8</v>
      </c>
      <c r="G342" s="41">
        <v>43076</v>
      </c>
      <c r="H342" t="s">
        <v>11</v>
      </c>
      <c r="J342" s="41">
        <v>43441</v>
      </c>
      <c r="K342" t="s">
        <v>10</v>
      </c>
      <c r="M342" s="41">
        <v>43806</v>
      </c>
      <c r="N342" t="s">
        <v>183</v>
      </c>
    </row>
    <row r="343" spans="1:14" ht="12.75">
      <c r="A343" s="41">
        <v>42346</v>
      </c>
      <c r="B343" t="s">
        <v>8</v>
      </c>
      <c r="D343" s="41">
        <v>42711</v>
      </c>
      <c r="E343" t="s">
        <v>9</v>
      </c>
      <c r="G343" s="41">
        <v>43077</v>
      </c>
      <c r="H343" t="s">
        <v>10</v>
      </c>
      <c r="J343" s="41">
        <v>43442</v>
      </c>
      <c r="K343" t="s">
        <v>183</v>
      </c>
      <c r="M343" s="41">
        <v>43807</v>
      </c>
      <c r="N343" t="s">
        <v>184</v>
      </c>
    </row>
    <row r="344" spans="1:14" ht="12.75">
      <c r="A344" s="41">
        <v>42347</v>
      </c>
      <c r="B344" t="s">
        <v>9</v>
      </c>
      <c r="D344" s="41">
        <v>42712</v>
      </c>
      <c r="E344" t="s">
        <v>11</v>
      </c>
      <c r="G344" s="41">
        <v>43078</v>
      </c>
      <c r="H344" t="s">
        <v>183</v>
      </c>
      <c r="J344" s="41">
        <v>43443</v>
      </c>
      <c r="K344" t="s">
        <v>184</v>
      </c>
      <c r="M344" s="41">
        <v>43808</v>
      </c>
      <c r="N344" t="s">
        <v>7</v>
      </c>
    </row>
    <row r="345" spans="1:14" ht="12.75">
      <c r="A345" s="41">
        <v>42348</v>
      </c>
      <c r="B345" t="s">
        <v>11</v>
      </c>
      <c r="D345" s="41">
        <v>42713</v>
      </c>
      <c r="E345" t="s">
        <v>10</v>
      </c>
      <c r="G345" s="41">
        <v>43079</v>
      </c>
      <c r="H345" t="s">
        <v>184</v>
      </c>
      <c r="J345" s="41">
        <v>43444</v>
      </c>
      <c r="K345" t="s">
        <v>7</v>
      </c>
      <c r="M345" s="41">
        <v>43809</v>
      </c>
      <c r="N345" t="s">
        <v>8</v>
      </c>
    </row>
    <row r="346" spans="1:14" ht="12.75">
      <c r="A346" s="41">
        <v>42349</v>
      </c>
      <c r="B346" t="s">
        <v>10</v>
      </c>
      <c r="D346" s="41">
        <v>42714</v>
      </c>
      <c r="E346" t="s">
        <v>183</v>
      </c>
      <c r="G346" s="41">
        <v>43080</v>
      </c>
      <c r="H346" t="s">
        <v>7</v>
      </c>
      <c r="J346" s="41">
        <v>43445</v>
      </c>
      <c r="K346" t="s">
        <v>8</v>
      </c>
      <c r="M346" s="41">
        <v>43810</v>
      </c>
      <c r="N346" t="s">
        <v>9</v>
      </c>
    </row>
    <row r="347" spans="1:14" ht="12.75">
      <c r="A347" s="41">
        <v>42350</v>
      </c>
      <c r="B347" t="s">
        <v>183</v>
      </c>
      <c r="D347" s="41">
        <v>42715</v>
      </c>
      <c r="E347" t="s">
        <v>184</v>
      </c>
      <c r="G347" s="41">
        <v>43081</v>
      </c>
      <c r="H347" t="s">
        <v>8</v>
      </c>
      <c r="J347" s="41">
        <v>43446</v>
      </c>
      <c r="K347" t="s">
        <v>9</v>
      </c>
      <c r="M347" s="41">
        <v>43811</v>
      </c>
      <c r="N347" t="s">
        <v>11</v>
      </c>
    </row>
    <row r="348" spans="1:14" ht="12.75">
      <c r="A348" s="41">
        <v>42351</v>
      </c>
      <c r="B348" t="s">
        <v>184</v>
      </c>
      <c r="D348" s="41">
        <v>42716</v>
      </c>
      <c r="E348" t="s">
        <v>7</v>
      </c>
      <c r="G348" s="41">
        <v>43082</v>
      </c>
      <c r="H348" t="s">
        <v>9</v>
      </c>
      <c r="J348" s="41">
        <v>43447</v>
      </c>
      <c r="K348" t="s">
        <v>11</v>
      </c>
      <c r="M348" s="41">
        <v>43812</v>
      </c>
      <c r="N348" t="s">
        <v>10</v>
      </c>
    </row>
    <row r="349" spans="1:14" ht="12.75">
      <c r="A349" s="41">
        <v>42352</v>
      </c>
      <c r="B349" t="s">
        <v>7</v>
      </c>
      <c r="D349" s="41">
        <v>42717</v>
      </c>
      <c r="E349" t="s">
        <v>8</v>
      </c>
      <c r="G349" s="41">
        <v>43083</v>
      </c>
      <c r="H349" t="s">
        <v>11</v>
      </c>
      <c r="J349" s="41">
        <v>43448</v>
      </c>
      <c r="K349" t="s">
        <v>10</v>
      </c>
      <c r="M349" s="41">
        <v>43813</v>
      </c>
      <c r="N349" t="s">
        <v>183</v>
      </c>
    </row>
    <row r="350" spans="1:14" ht="12.75">
      <c r="A350" s="41">
        <v>42353</v>
      </c>
      <c r="B350" t="s">
        <v>8</v>
      </c>
      <c r="D350" s="41">
        <v>42718</v>
      </c>
      <c r="E350" t="s">
        <v>9</v>
      </c>
      <c r="G350" s="41">
        <v>43084</v>
      </c>
      <c r="H350" t="s">
        <v>10</v>
      </c>
      <c r="J350" s="41">
        <v>43449</v>
      </c>
      <c r="K350" t="s">
        <v>183</v>
      </c>
      <c r="M350" s="41">
        <v>43814</v>
      </c>
      <c r="N350" t="s">
        <v>184</v>
      </c>
    </row>
    <row r="351" spans="1:14" ht="12.75">
      <c r="A351" s="41">
        <v>42354</v>
      </c>
      <c r="B351" t="s">
        <v>9</v>
      </c>
      <c r="D351" s="41">
        <v>42719</v>
      </c>
      <c r="E351" t="s">
        <v>11</v>
      </c>
      <c r="G351" s="41">
        <v>43085</v>
      </c>
      <c r="H351" t="s">
        <v>183</v>
      </c>
      <c r="J351" s="41">
        <v>43450</v>
      </c>
      <c r="K351" t="s">
        <v>184</v>
      </c>
      <c r="M351" s="41">
        <v>43815</v>
      </c>
      <c r="N351" t="s">
        <v>7</v>
      </c>
    </row>
    <row r="352" spans="1:14" ht="12.75">
      <c r="A352" s="41">
        <v>42355</v>
      </c>
      <c r="B352" t="s">
        <v>11</v>
      </c>
      <c r="D352" s="41">
        <v>42720</v>
      </c>
      <c r="E352" t="s">
        <v>10</v>
      </c>
      <c r="G352" s="41">
        <v>43086</v>
      </c>
      <c r="H352" t="s">
        <v>184</v>
      </c>
      <c r="J352" s="41">
        <v>43451</v>
      </c>
      <c r="K352" t="s">
        <v>7</v>
      </c>
      <c r="M352" s="41">
        <v>43816</v>
      </c>
      <c r="N352" t="s">
        <v>8</v>
      </c>
    </row>
    <row r="353" spans="1:14" ht="12.75">
      <c r="A353" s="41">
        <v>42356</v>
      </c>
      <c r="B353" t="s">
        <v>10</v>
      </c>
      <c r="D353" s="41">
        <v>42721</v>
      </c>
      <c r="E353" t="s">
        <v>183</v>
      </c>
      <c r="G353" s="41">
        <v>43087</v>
      </c>
      <c r="H353" t="s">
        <v>7</v>
      </c>
      <c r="J353" s="41">
        <v>43452</v>
      </c>
      <c r="K353" t="s">
        <v>8</v>
      </c>
      <c r="M353" s="41">
        <v>43817</v>
      </c>
      <c r="N353" t="s">
        <v>9</v>
      </c>
    </row>
    <row r="354" spans="1:14" ht="12.75">
      <c r="A354" s="41">
        <v>42357</v>
      </c>
      <c r="B354" t="s">
        <v>183</v>
      </c>
      <c r="D354" s="41">
        <v>42722</v>
      </c>
      <c r="E354" t="s">
        <v>184</v>
      </c>
      <c r="G354" s="41">
        <v>43088</v>
      </c>
      <c r="H354" t="s">
        <v>8</v>
      </c>
      <c r="J354" s="41">
        <v>43453</v>
      </c>
      <c r="K354" t="s">
        <v>9</v>
      </c>
      <c r="M354" s="41">
        <v>43818</v>
      </c>
      <c r="N354" t="s">
        <v>11</v>
      </c>
    </row>
    <row r="355" spans="1:14" ht="12.75">
      <c r="A355" s="41">
        <v>42358</v>
      </c>
      <c r="B355" t="s">
        <v>184</v>
      </c>
      <c r="D355" s="41">
        <v>42723</v>
      </c>
      <c r="E355" t="s">
        <v>7</v>
      </c>
      <c r="G355" s="41">
        <v>43089</v>
      </c>
      <c r="H355" t="s">
        <v>9</v>
      </c>
      <c r="J355" s="41">
        <v>43454</v>
      </c>
      <c r="K355" t="s">
        <v>11</v>
      </c>
      <c r="M355" s="41">
        <v>43819</v>
      </c>
      <c r="N355" t="s">
        <v>10</v>
      </c>
    </row>
    <row r="356" spans="1:14" ht="12.75">
      <c r="A356" s="41">
        <v>42359</v>
      </c>
      <c r="B356" t="s">
        <v>7</v>
      </c>
      <c r="D356" s="41">
        <v>42724</v>
      </c>
      <c r="E356" t="s">
        <v>8</v>
      </c>
      <c r="G356" s="41">
        <v>43090</v>
      </c>
      <c r="H356" t="s">
        <v>11</v>
      </c>
      <c r="J356" s="41">
        <v>43455</v>
      </c>
      <c r="K356" t="s">
        <v>10</v>
      </c>
      <c r="M356" s="41">
        <v>43820</v>
      </c>
      <c r="N356" t="s">
        <v>183</v>
      </c>
    </row>
    <row r="357" spans="1:14" ht="12.75">
      <c r="A357" s="41">
        <v>42360</v>
      </c>
      <c r="B357" t="s">
        <v>8</v>
      </c>
      <c r="D357" s="41">
        <v>42725</v>
      </c>
      <c r="E357" t="s">
        <v>9</v>
      </c>
      <c r="G357" s="41">
        <v>43091</v>
      </c>
      <c r="H357" t="s">
        <v>10</v>
      </c>
      <c r="J357" s="41">
        <v>43456</v>
      </c>
      <c r="K357" t="s">
        <v>183</v>
      </c>
      <c r="M357" s="41">
        <v>43821</v>
      </c>
      <c r="N357" t="s">
        <v>184</v>
      </c>
    </row>
    <row r="358" spans="1:14" ht="12.75">
      <c r="A358" s="41">
        <v>42361</v>
      </c>
      <c r="B358" t="s">
        <v>9</v>
      </c>
      <c r="D358" s="41">
        <v>42726</v>
      </c>
      <c r="E358" t="s">
        <v>11</v>
      </c>
      <c r="G358" s="41">
        <v>43092</v>
      </c>
      <c r="H358" t="s">
        <v>183</v>
      </c>
      <c r="J358" s="41">
        <v>43457</v>
      </c>
      <c r="K358" t="s">
        <v>184</v>
      </c>
      <c r="M358" s="41">
        <v>43822</v>
      </c>
      <c r="N358" t="s">
        <v>7</v>
      </c>
    </row>
    <row r="359" spans="1:14" ht="12.75">
      <c r="A359" s="41">
        <v>42362</v>
      </c>
      <c r="B359" t="s">
        <v>11</v>
      </c>
      <c r="D359" s="41">
        <v>42727</v>
      </c>
      <c r="E359" t="s">
        <v>10</v>
      </c>
      <c r="G359" s="41">
        <v>43093</v>
      </c>
      <c r="H359" t="s">
        <v>184</v>
      </c>
      <c r="J359" s="41">
        <v>43458</v>
      </c>
      <c r="K359" t="s">
        <v>7</v>
      </c>
      <c r="M359" s="41">
        <v>43823</v>
      </c>
      <c r="N359" t="s">
        <v>8</v>
      </c>
    </row>
    <row r="360" spans="1:14" ht="12.75">
      <c r="A360" s="41">
        <v>42363</v>
      </c>
      <c r="B360" t="s">
        <v>10</v>
      </c>
      <c r="D360" s="41">
        <v>42728</v>
      </c>
      <c r="E360" t="s">
        <v>183</v>
      </c>
      <c r="G360" s="41">
        <v>43094</v>
      </c>
      <c r="H360" t="s">
        <v>7</v>
      </c>
      <c r="J360" s="41">
        <v>43459</v>
      </c>
      <c r="K360" t="s">
        <v>8</v>
      </c>
      <c r="M360" s="41">
        <v>43824</v>
      </c>
      <c r="N360" t="s">
        <v>9</v>
      </c>
    </row>
    <row r="361" spans="1:14" ht="12.75">
      <c r="A361" s="41">
        <v>42364</v>
      </c>
      <c r="B361" t="s">
        <v>183</v>
      </c>
      <c r="D361" s="41">
        <v>42729</v>
      </c>
      <c r="E361" t="s">
        <v>184</v>
      </c>
      <c r="G361" s="41">
        <v>43095</v>
      </c>
      <c r="H361" t="s">
        <v>8</v>
      </c>
      <c r="J361" s="41">
        <v>43460</v>
      </c>
      <c r="K361" t="s">
        <v>9</v>
      </c>
      <c r="M361" s="41">
        <v>43825</v>
      </c>
      <c r="N361" t="s">
        <v>11</v>
      </c>
    </row>
    <row r="362" spans="1:14" ht="12.75">
      <c r="A362" s="41">
        <v>42365</v>
      </c>
      <c r="B362" t="s">
        <v>184</v>
      </c>
      <c r="D362" s="41">
        <v>42730</v>
      </c>
      <c r="E362" t="s">
        <v>7</v>
      </c>
      <c r="G362" s="41">
        <v>43096</v>
      </c>
      <c r="H362" t="s">
        <v>9</v>
      </c>
      <c r="J362" s="41">
        <v>43461</v>
      </c>
      <c r="K362" t="s">
        <v>11</v>
      </c>
      <c r="M362" s="41">
        <v>43826</v>
      </c>
      <c r="N362" t="s">
        <v>10</v>
      </c>
    </row>
    <row r="363" spans="1:14" ht="12.75">
      <c r="A363" s="41">
        <v>42366</v>
      </c>
      <c r="B363" t="s">
        <v>7</v>
      </c>
      <c r="D363" s="41">
        <v>42731</v>
      </c>
      <c r="E363" t="s">
        <v>8</v>
      </c>
      <c r="G363" s="41">
        <v>43097</v>
      </c>
      <c r="H363" t="s">
        <v>11</v>
      </c>
      <c r="J363" s="41">
        <v>43462</v>
      </c>
      <c r="K363" t="s">
        <v>10</v>
      </c>
      <c r="M363" s="41">
        <v>43827</v>
      </c>
      <c r="N363" t="s">
        <v>183</v>
      </c>
    </row>
    <row r="364" spans="1:14" ht="12.75">
      <c r="A364" s="41">
        <v>42367</v>
      </c>
      <c r="B364" t="s">
        <v>8</v>
      </c>
      <c r="D364" s="41">
        <v>42732</v>
      </c>
      <c r="E364" t="s">
        <v>9</v>
      </c>
      <c r="G364" s="41">
        <v>43098</v>
      </c>
      <c r="H364" t="s">
        <v>10</v>
      </c>
      <c r="J364" s="41">
        <v>43463</v>
      </c>
      <c r="K364" t="s">
        <v>183</v>
      </c>
      <c r="M364" s="41">
        <v>43828</v>
      </c>
      <c r="N364" t="s">
        <v>184</v>
      </c>
    </row>
    <row r="365" spans="1:14" ht="12.75">
      <c r="A365" s="41">
        <v>42368</v>
      </c>
      <c r="B365" t="s">
        <v>9</v>
      </c>
      <c r="D365" s="41">
        <v>42733</v>
      </c>
      <c r="E365" t="s">
        <v>11</v>
      </c>
      <c r="G365" s="41">
        <v>43099</v>
      </c>
      <c r="H365" t="s">
        <v>183</v>
      </c>
      <c r="J365" s="41">
        <v>43464</v>
      </c>
      <c r="K365" t="s">
        <v>184</v>
      </c>
      <c r="M365" s="41">
        <v>43829</v>
      </c>
      <c r="N365" t="s">
        <v>7</v>
      </c>
    </row>
    <row r="366" spans="1:14" ht="12.75">
      <c r="A366" s="41">
        <v>42369</v>
      </c>
      <c r="B366" t="s">
        <v>11</v>
      </c>
      <c r="D366" s="41">
        <v>42734</v>
      </c>
      <c r="E366" t="s">
        <v>10</v>
      </c>
      <c r="G366" s="41">
        <v>43100</v>
      </c>
      <c r="H366" t="s">
        <v>184</v>
      </c>
      <c r="J366" s="41">
        <v>43465</v>
      </c>
      <c r="K366" t="s">
        <v>7</v>
      </c>
      <c r="M366" s="41">
        <v>43830</v>
      </c>
      <c r="N366" t="s">
        <v>8</v>
      </c>
    </row>
    <row r="367" spans="4:5" ht="12.75">
      <c r="D367" s="41">
        <v>42735</v>
      </c>
      <c r="E367" t="s">
        <v>183</v>
      </c>
    </row>
  </sheetData>
  <sheetProtection/>
  <mergeCells count="5">
    <mergeCell ref="A1:B1"/>
    <mergeCell ref="D1:E1"/>
    <mergeCell ref="G1:H1"/>
    <mergeCell ref="J1:K1"/>
    <mergeCell ref="M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Clerk</cp:lastModifiedBy>
  <cp:lastPrinted>2018-12-07T07:15:20Z</cp:lastPrinted>
  <dcterms:created xsi:type="dcterms:W3CDTF">2011-01-08T09:57:55Z</dcterms:created>
  <dcterms:modified xsi:type="dcterms:W3CDTF">2019-03-14T11:40:11Z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